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9120" tabRatio="942" activeTab="0"/>
  </bookViews>
  <sheets>
    <sheet name="Important Notes" sheetId="1" r:id="rId1"/>
    <sheet name="HC_Col_Lvl_Att" sheetId="2" r:id="rId2"/>
    <sheet name="HC by Race Gender" sheetId="3" r:id="rId3"/>
    <sheet name="DUAL BUS" sheetId="4" r:id="rId4"/>
    <sheet name="DUAL CLASS" sheetId="5" r:id="rId5"/>
    <sheet name="DUAL FIRST" sheetId="6" r:id="rId6"/>
    <sheet name="DUAL EDU" sheetId="7" r:id="rId7"/>
    <sheet name="DUAL ENG" sheetId="8" r:id="rId8"/>
    <sheet name="DUAL SCI" sheetId="9" r:id="rId9"/>
    <sheet name="DUAL URB" sheetId="10" r:id="rId10"/>
    <sheet name="DUAL LAW" sheetId="11" r:id="rId11"/>
    <sheet name="Dual Major GradStud" sheetId="12" r:id="rId12"/>
    <sheet name="Summ_SCH_&amp;_REG_SCH" sheetId="13" r:id="rId13"/>
    <sheet name="Sheet4" sheetId="14" state="hidden" r:id="rId14"/>
    <sheet name="BUSINESS_CLASS" sheetId="15" r:id="rId15"/>
    <sheet name="EDUCATION" sheetId="16" r:id="rId16"/>
    <sheet name="ENGINEERING" sheetId="17" r:id="rId17"/>
    <sheet name="SCIENCE" sheetId="18" r:id="rId18"/>
    <sheet name="URBAN_Law UnivStud" sheetId="19" r:id="rId19"/>
    <sheet name="LAW" sheetId="20" state="hidden" r:id="rId20"/>
    <sheet name="UNIV STUDY" sheetId="21" state="hidden" r:id="rId21"/>
    <sheet name="GRAD STUDY" sheetId="22" r:id="rId22"/>
    <sheet name="HONORS" sheetId="23" state="hidden" r:id="rId23"/>
    <sheet name="Other" sheetId="24" state="hidden" r:id="rId24"/>
    <sheet name="UNIV TOTAL" sheetId="25" state="hidden" r:id="rId25"/>
    <sheet name="TotalSCHDelta-Bus" sheetId="26" r:id="rId26"/>
    <sheet name="TotalSCHDelta-CLASS" sheetId="27" r:id="rId27"/>
    <sheet name="TotalSCHDelta-Edu" sheetId="28" r:id="rId28"/>
    <sheet name="TotalSCHDelta-Egr" sheetId="29" r:id="rId29"/>
    <sheet name="TotalSCHDelta-Sci" sheetId="30" r:id="rId30"/>
    <sheet name="TotalSCHDelta-Urb_Law" sheetId="31" r:id="rId31"/>
    <sheet name="TotalSCHDelta-Law" sheetId="32" state="hidden" r:id="rId32"/>
    <sheet name="TotalSCHDelta-UnivSt_GradStud" sheetId="33" r:id="rId33"/>
    <sheet name="TotalSCHDelta-Graduate Studies" sheetId="34" state="hidden" r:id="rId34"/>
    <sheet name="TotalSCHDelta-Honors" sheetId="35" r:id="rId35"/>
    <sheet name="TotalSCHDelta-AF_CSC_MSC" sheetId="36" state="hidden" r:id="rId36"/>
    <sheet name="TotalSCHDelta-UnivTot" sheetId="37" state="hidden" r:id="rId37"/>
    <sheet name="Summ_SCH_MTG" sheetId="38" r:id="rId38"/>
    <sheet name="SCH_MTG-Bus" sheetId="39" r:id="rId39"/>
    <sheet name="SCH_MTG-Class" sheetId="40" r:id="rId40"/>
    <sheet name="SCH_MTG-Edu" sheetId="41" r:id="rId41"/>
    <sheet name="SCH_MTG-Egr" sheetId="42" r:id="rId42"/>
    <sheet name="SCH_MTG-Sci" sheetId="43" r:id="rId43"/>
    <sheet name="SCH_MTG-Urb_Law" sheetId="44" r:id="rId44"/>
    <sheet name="SCH_MTG-UnivStud_GradStud" sheetId="45" r:id="rId45"/>
    <sheet name="SCH_MTG-Honors_AF_CSC_MSC_UNIV_" sheetId="46" r:id="rId46"/>
  </sheets>
  <definedNames>
    <definedName name="_xlnm.Print_Area" localSheetId="14">'BUSINESS_CLASS'!$B$2:$J$89</definedName>
    <definedName name="_xlnm.Print_Area" localSheetId="3">'DUAL BUS'!$A$1:$G$73</definedName>
    <definedName name="_xlnm.Print_Area" localSheetId="4">'DUAL CLASS'!$A$1:$G$95</definedName>
    <definedName name="_xlnm.Print_Area" localSheetId="6">'DUAL EDU'!$A$1:$G$73</definedName>
    <definedName name="_xlnm.Print_Area" localSheetId="7">'DUAL ENG'!$A$1:$G$64</definedName>
    <definedName name="_xlnm.Print_Area" localSheetId="5">'DUAL FIRST'!$A$1:$G$20</definedName>
    <definedName name="_xlnm.Print_Area" localSheetId="10">'DUAL LAW'!$A$1:$G$57</definedName>
    <definedName name="_xlnm.Print_Area" localSheetId="11">'Dual Major GradStud'!$A$1:$G$17</definedName>
    <definedName name="_xlnm.Print_Area" localSheetId="8">'DUAL SCI'!$A$1:$G$81</definedName>
    <definedName name="_xlnm.Print_Area" localSheetId="9">'DUAL URB'!$A$1:$G$36</definedName>
    <definedName name="_xlnm.Print_Area" localSheetId="15">'EDUCATION'!$A$1:$I$38</definedName>
    <definedName name="_xlnm.Print_Area" localSheetId="16">'ENGINEERING'!$A$2:$I$29</definedName>
    <definedName name="_xlnm.Print_Area" localSheetId="21">'GRAD STUDY'!$A$2:$I$35</definedName>
    <definedName name="_xlnm.Print_Area" localSheetId="2">'HC by Race Gender'!$B$2:$K$44</definedName>
    <definedName name="_xlnm.Print_Area" localSheetId="1">'HC_Col_Lvl_Att'!$B$2:$H$37</definedName>
    <definedName name="_xlnm.Print_Area" localSheetId="22">'HONORS'!$A$2:$I$9</definedName>
    <definedName name="_xlnm.Print_Area" localSheetId="0">'Important Notes'!$A$2:$S$44</definedName>
    <definedName name="_xlnm.Print_Area" localSheetId="19">'LAW'!$A$2:$I$9</definedName>
    <definedName name="_xlnm.Print_Area" localSheetId="23">'Other'!$A$2:$I$11</definedName>
    <definedName name="_xlnm.Print_Area" localSheetId="38">'SCH_MTG-Bus'!$A$2:$Q$23</definedName>
    <definedName name="_xlnm.Print_Area" localSheetId="39">'SCH_MTG-Class'!$A$2:$Q$36</definedName>
    <definedName name="_xlnm.Print_Area" localSheetId="40">'SCH_MTG-Edu'!$A$2:$Q$28</definedName>
    <definedName name="_xlnm.Print_Area" localSheetId="41">'SCH_MTG-Egr'!$A$2:$Q$24</definedName>
    <definedName name="_xlnm.Print_Area" localSheetId="45">'SCH_MTG-Honors_AF_CSC_MSC_UNIV_'!$A$1:$Q$27</definedName>
    <definedName name="_xlnm.Print_Area" localSheetId="42">'SCH_MTG-Sci'!$A$2:$Q$17</definedName>
    <definedName name="_xlnm.Print_Area" localSheetId="44">'SCH_MTG-UnivStud_GradStud'!$A$2:$Q$24</definedName>
    <definedName name="_xlnm.Print_Area" localSheetId="43">'SCH_MTG-Urb_Law'!$A$2:$Q$21</definedName>
    <definedName name="_xlnm.Print_Area" localSheetId="17">'SCIENCE'!$A$2:$I$24</definedName>
    <definedName name="_xlnm.Print_Area" localSheetId="12">'Summ_SCH_&amp;_REG_SCH'!$B$1:$K$52</definedName>
    <definedName name="_xlnm.Print_Area" localSheetId="37">'Summ_SCH_MTG'!$A$2:$P$16</definedName>
    <definedName name="_xlnm.Print_Area" localSheetId="25">'TotalSCHDelta-Bus'!$A$2:$K$34</definedName>
    <definedName name="_xlnm.Print_Area" localSheetId="26">'TotalSCHDelta-CLASS'!$A$1:$K$49</definedName>
    <definedName name="_xlnm.Print_Area" localSheetId="27">'TotalSCHDelta-Edu'!$A$1:$K$33</definedName>
    <definedName name="_xlnm.Print_Area" localSheetId="28">'TotalSCHDelta-Egr'!$A$1:$K$30</definedName>
    <definedName name="_xlnm.Print_Area" localSheetId="34">'TotalSCHDelta-Honors'!$A$2:$K$26</definedName>
    <definedName name="_xlnm.Print_Area" localSheetId="29">'TotalSCHDelta-Sci'!$A$1:$K$23</definedName>
    <definedName name="_xlnm.Print_Area" localSheetId="32">'TotalSCHDelta-UnivSt_GradStud'!$A$1:$K$25</definedName>
    <definedName name="_xlnm.Print_Area" localSheetId="30">'TotalSCHDelta-Urb_Law'!$A$1:$K$23</definedName>
    <definedName name="_xlnm.Print_Area" localSheetId="24">'UNIV TOTAL'!$A$2:$I$8</definedName>
    <definedName name="_xlnm.Print_Area" localSheetId="18">'URBAN_Law UnivStud'!$A$2:$I$34</definedName>
    <definedName name="_xlnm.Print_Titles" localSheetId="4">'DUAL CLASS'!$1:$4</definedName>
    <definedName name="_xlnm.Print_Titles" localSheetId="8">'DUAL SCI'!$1:$4</definedName>
    <definedName name="_xlnm.Print_Titles" localSheetId="26">'TotalSCHDelta-CLASS'!$1:$5</definedName>
  </definedNames>
  <calcPr fullCalcOnLoad="1"/>
</workbook>
</file>

<file path=xl/sharedStrings.xml><?xml version="1.0" encoding="utf-8"?>
<sst xmlns="http://schemas.openxmlformats.org/spreadsheetml/2006/main" count="2491" uniqueCount="817">
  <si>
    <t>College, Level and Attedance</t>
  </si>
  <si>
    <t>Level</t>
  </si>
  <si>
    <t>Attendance</t>
  </si>
  <si>
    <t>College</t>
  </si>
  <si>
    <t>Undergraduate</t>
  </si>
  <si>
    <t>Master's/Law</t>
  </si>
  <si>
    <t>Doctoral</t>
  </si>
  <si>
    <t>Full-time</t>
  </si>
  <si>
    <t>Part-Time</t>
  </si>
  <si>
    <t>Total College</t>
  </si>
  <si>
    <t>CSU</t>
  </si>
  <si>
    <t>Business</t>
  </si>
  <si>
    <t>CLASS</t>
  </si>
  <si>
    <t>First College</t>
  </si>
  <si>
    <t>Education</t>
  </si>
  <si>
    <t>Engineering</t>
  </si>
  <si>
    <t>Science</t>
  </si>
  <si>
    <t>Urban Affairs</t>
  </si>
  <si>
    <t>Law</t>
  </si>
  <si>
    <t>University Studies</t>
  </si>
  <si>
    <t>Undergraduate Non-Degree</t>
  </si>
  <si>
    <t>Graduate Studies</t>
  </si>
  <si>
    <t>UNIVERISTY TOTAL</t>
  </si>
  <si>
    <t>College Level by Attendance</t>
  </si>
  <si>
    <t>College, Gender and Race</t>
  </si>
  <si>
    <t>Gender</t>
  </si>
  <si>
    <t>White</t>
  </si>
  <si>
    <t>Black</t>
  </si>
  <si>
    <t>Hispanic</t>
  </si>
  <si>
    <t>Asian or Pacific Islander</t>
  </si>
  <si>
    <t>Native American</t>
  </si>
  <si>
    <t>Foreign</t>
  </si>
  <si>
    <t>Not Reported</t>
  </si>
  <si>
    <t>Total</t>
  </si>
  <si>
    <t>F</t>
  </si>
  <si>
    <t>M</t>
  </si>
  <si>
    <t>UNIVERSITY TOTAL</t>
  </si>
  <si>
    <t>Total Female</t>
  </si>
  <si>
    <t>Total Male</t>
  </si>
  <si>
    <t xml:space="preserve">Undergraduate </t>
  </si>
  <si>
    <t>Non-Degree</t>
  </si>
  <si>
    <t>Graduate &amp; Law</t>
  </si>
  <si>
    <t>2004</t>
  </si>
  <si>
    <t>2005</t>
  </si>
  <si>
    <t>Other (AF-CSC-MSC)</t>
  </si>
  <si>
    <t>Other (Honors)</t>
  </si>
  <si>
    <t>CSU Total</t>
  </si>
  <si>
    <t>Percent 
Change</t>
  </si>
  <si>
    <t>Registered Students by Student Credit Hour (SCH) Distribution - Fall 2005</t>
  </si>
  <si>
    <t>Graduate</t>
  </si>
  <si>
    <t>Headcount</t>
  </si>
  <si>
    <t>Cumulative Percentage</t>
  </si>
  <si>
    <t>1</t>
  </si>
  <si>
    <t>2</t>
  </si>
  <si>
    <t>3</t>
  </si>
  <si>
    <t>4</t>
  </si>
  <si>
    <t>5</t>
  </si>
  <si>
    <t>6</t>
  </si>
  <si>
    <t>7</t>
  </si>
  <si>
    <t>8</t>
  </si>
  <si>
    <t>9</t>
  </si>
  <si>
    <t>10</t>
  </si>
  <si>
    <t>11</t>
  </si>
  <si>
    <t>12</t>
  </si>
  <si>
    <t>13</t>
  </si>
  <si>
    <t>14</t>
  </si>
  <si>
    <t>15</t>
  </si>
  <si>
    <t>16</t>
  </si>
  <si>
    <t>17</t>
  </si>
  <si>
    <t>18</t>
  </si>
  <si>
    <t>19</t>
  </si>
  <si>
    <t>20</t>
  </si>
  <si>
    <t>21</t>
  </si>
  <si>
    <t>22</t>
  </si>
  <si>
    <t>23</t>
  </si>
  <si>
    <t>24+</t>
  </si>
  <si>
    <t>TOTAL</t>
  </si>
  <si>
    <t>Cumulative 
Percentage</t>
  </si>
  <si>
    <t>Registered 
Credit 
Hours</t>
  </si>
  <si>
    <t>Student Credit Hours and FTE Enrollment</t>
  </si>
  <si>
    <t>College of Business</t>
  </si>
  <si>
    <t>Student Credit Hours (SCH)</t>
  </si>
  <si>
    <t>Full-Time Equivalent (FTE)</t>
  </si>
  <si>
    <t>Department</t>
  </si>
  <si>
    <t>Course Subject</t>
  </si>
  <si>
    <t>Code</t>
  </si>
  <si>
    <t>Graduate/Law</t>
  </si>
  <si>
    <t>Accounting</t>
  </si>
  <si>
    <t>ACT</t>
  </si>
  <si>
    <t>Business Law</t>
  </si>
  <si>
    <t>BLW</t>
  </si>
  <si>
    <t>AMBA</t>
  </si>
  <si>
    <t>Accelerated Business Administration</t>
  </si>
  <si>
    <t>FIN</t>
  </si>
  <si>
    <t>IST</t>
  </si>
  <si>
    <t>MBA</t>
  </si>
  <si>
    <t>MKT</t>
  </si>
  <si>
    <t>MLR</t>
  </si>
  <si>
    <t>Business Administration</t>
  </si>
  <si>
    <t>Computer &amp; Information Science</t>
  </si>
  <si>
    <t>Computer and Information Science</t>
  </si>
  <si>
    <t>CIS</t>
  </si>
  <si>
    <t>Information Science</t>
  </si>
  <si>
    <t>EMBA</t>
  </si>
  <si>
    <t>Executive Business Administration</t>
  </si>
  <si>
    <t>EBA</t>
  </si>
  <si>
    <t>Finance</t>
  </si>
  <si>
    <t>Health Care Administration</t>
  </si>
  <si>
    <t>HCA</t>
  </si>
  <si>
    <t>Public Health</t>
  </si>
  <si>
    <t>MPH</t>
  </si>
  <si>
    <t>Management &amp; Labor Relations</t>
  </si>
  <si>
    <t>Marketing</t>
  </si>
  <si>
    <t>General Administration</t>
  </si>
  <si>
    <t>GAD</t>
  </si>
  <si>
    <t>Operation Management &amp; Business Statistics</t>
  </si>
  <si>
    <t>OMS</t>
  </si>
  <si>
    <t>Other Business</t>
  </si>
  <si>
    <t>International Business</t>
  </si>
  <si>
    <t>INB</t>
  </si>
  <si>
    <t>Special Topics</t>
  </si>
  <si>
    <t>BUS</t>
  </si>
  <si>
    <t>Accounting Total</t>
  </si>
  <si>
    <t>AMBA Total</t>
  </si>
  <si>
    <t>Business Administration Total</t>
  </si>
  <si>
    <t>Computer &amp; Information Science Total</t>
  </si>
  <si>
    <t>EMBA Total</t>
  </si>
  <si>
    <t>Finance Total</t>
  </si>
  <si>
    <t>Health Care Administration Total</t>
  </si>
  <si>
    <t>Management &amp; Labor Relations Total</t>
  </si>
  <si>
    <t>Marketing Total</t>
  </si>
  <si>
    <t>Other Business Total</t>
  </si>
  <si>
    <t>College of Business Total</t>
  </si>
  <si>
    <t>OMS Total</t>
  </si>
  <si>
    <t>College of Liberal Arts and Social Sciences</t>
  </si>
  <si>
    <t>Department/</t>
  </si>
  <si>
    <t>Anthropology</t>
  </si>
  <si>
    <t>ANT</t>
  </si>
  <si>
    <t>Art</t>
  </si>
  <si>
    <t>ART</t>
  </si>
  <si>
    <t>Communication</t>
  </si>
  <si>
    <t>COM</t>
  </si>
  <si>
    <t>Drama</t>
  </si>
  <si>
    <t>DRA</t>
  </si>
  <si>
    <t>Economics</t>
  </si>
  <si>
    <t>ECN</t>
  </si>
  <si>
    <t>English</t>
  </si>
  <si>
    <t>ENG</t>
  </si>
  <si>
    <t>English as a Second Language</t>
  </si>
  <si>
    <t>ESL</t>
  </si>
  <si>
    <t>History</t>
  </si>
  <si>
    <t>HIS</t>
  </si>
  <si>
    <t>Interdisciplinary</t>
  </si>
  <si>
    <t>Linguistics</t>
  </si>
  <si>
    <t>LIN</t>
  </si>
  <si>
    <t>Natl Student Exchange</t>
  </si>
  <si>
    <t>NSE</t>
  </si>
  <si>
    <t>Women's Studies</t>
  </si>
  <si>
    <t>WST</t>
  </si>
  <si>
    <t>Modern Languages</t>
  </si>
  <si>
    <t>Arabic</t>
  </si>
  <si>
    <t>ARB</t>
  </si>
  <si>
    <t>Chinese</t>
  </si>
  <si>
    <t>CHN</t>
  </si>
  <si>
    <t>ENF</t>
  </si>
  <si>
    <t>French</t>
  </si>
  <si>
    <t>FRN</t>
  </si>
  <si>
    <t>German</t>
  </si>
  <si>
    <t>GER</t>
  </si>
  <si>
    <t>Greek</t>
  </si>
  <si>
    <t>GRK</t>
  </si>
  <si>
    <t>Italian</t>
  </si>
  <si>
    <t>ITN</t>
  </si>
  <si>
    <t>Japanese</t>
  </si>
  <si>
    <t>JPN</t>
  </si>
  <si>
    <t>Latin</t>
  </si>
  <si>
    <t>LAT</t>
  </si>
  <si>
    <t>MLA</t>
  </si>
  <si>
    <t>Spanish</t>
  </si>
  <si>
    <t>SPN</t>
  </si>
  <si>
    <t>Music</t>
  </si>
  <si>
    <t>Applied Music</t>
  </si>
  <si>
    <t>MUA</t>
  </si>
  <si>
    <t>MUS</t>
  </si>
  <si>
    <t>Philosophy</t>
  </si>
  <si>
    <t>PHL</t>
  </si>
  <si>
    <t>Political Science/IR</t>
  </si>
  <si>
    <t>Political Science</t>
  </si>
  <si>
    <t>PSC</t>
  </si>
  <si>
    <t>Religious Studies</t>
  </si>
  <si>
    <t>REL</t>
  </si>
  <si>
    <t>Social Work</t>
  </si>
  <si>
    <t>SWK</t>
  </si>
  <si>
    <t>Sociology</t>
  </si>
  <si>
    <t>SOC</t>
  </si>
  <si>
    <t>English Translations 
of Foreign Literatures</t>
  </si>
  <si>
    <t>Anthropology Total</t>
  </si>
  <si>
    <t>Art Total</t>
  </si>
  <si>
    <t>Communication Total</t>
  </si>
  <si>
    <t>Economics Total</t>
  </si>
  <si>
    <t>English Total</t>
  </si>
  <si>
    <t>History Total</t>
  </si>
  <si>
    <t>Interdisciplinary Total</t>
  </si>
  <si>
    <t>Modern Languages Total</t>
  </si>
  <si>
    <t>Music Total</t>
  </si>
  <si>
    <t>Philosophy Total</t>
  </si>
  <si>
    <t>Political Science/IR Total</t>
  </si>
  <si>
    <t>Religious Studies Total</t>
  </si>
  <si>
    <t>Social Work Total</t>
  </si>
  <si>
    <t>Sociology Total</t>
  </si>
  <si>
    <t>CLASS Total</t>
  </si>
  <si>
    <t>College of Education &amp; Human Services</t>
  </si>
  <si>
    <t>CASAL</t>
  </si>
  <si>
    <t>Adult Learning and Development</t>
  </si>
  <si>
    <t>ALD</t>
  </si>
  <si>
    <t>Coun, Admin, Super, Adult Learning</t>
  </si>
  <si>
    <t>ADM</t>
  </si>
  <si>
    <t>CNS</t>
  </si>
  <si>
    <t>EDE</t>
  </si>
  <si>
    <t>Education Counseling</t>
  </si>
  <si>
    <t>EDA</t>
  </si>
  <si>
    <t>Education Specialist</t>
  </si>
  <si>
    <t>EDS</t>
  </si>
  <si>
    <t>First Ring Leadership</t>
  </si>
  <si>
    <t>FRL</t>
  </si>
  <si>
    <t xml:space="preserve">Curriculum and Foundations </t>
  </si>
  <si>
    <t>Curriculum &amp; Instruction</t>
  </si>
  <si>
    <t>EDB</t>
  </si>
  <si>
    <t>EGT</t>
  </si>
  <si>
    <t>ETE</t>
  </si>
  <si>
    <t>Health And Physical Education</t>
  </si>
  <si>
    <t>Dance</t>
  </si>
  <si>
    <t>DAN</t>
  </si>
  <si>
    <t>Health and Physical Education</t>
  </si>
  <si>
    <t>PED</t>
  </si>
  <si>
    <t>Health Education</t>
  </si>
  <si>
    <t>HED</t>
  </si>
  <si>
    <t>HPER-Core Curriculum</t>
  </si>
  <si>
    <t>HPR</t>
  </si>
  <si>
    <t>Physical Education-Service</t>
  </si>
  <si>
    <t>PES</t>
  </si>
  <si>
    <t>Nursing</t>
  </si>
  <si>
    <t>Nursing RN</t>
  </si>
  <si>
    <t>NUR</t>
  </si>
  <si>
    <t>Other Education</t>
  </si>
  <si>
    <t>EDU</t>
  </si>
  <si>
    <t>Professional Development</t>
  </si>
  <si>
    <t>EDG</t>
  </si>
  <si>
    <t>Teachers Education</t>
  </si>
  <si>
    <t>Early Childhood Education</t>
  </si>
  <si>
    <t>ECE</t>
  </si>
  <si>
    <t>Education-SIP</t>
  </si>
  <si>
    <t>EDC</t>
  </si>
  <si>
    <t>Education-Special Offerings</t>
  </si>
  <si>
    <t>EDT</t>
  </si>
  <si>
    <t>Middle Childhood Education</t>
  </si>
  <si>
    <t>EDM</t>
  </si>
  <si>
    <t>Special Education</t>
  </si>
  <si>
    <t>ESE</t>
  </si>
  <si>
    <t>Specialized Instructional/Teacher Education</t>
  </si>
  <si>
    <t>EDL</t>
  </si>
  <si>
    <t>Specialized Study &amp; Field Experiences</t>
  </si>
  <si>
    <t>EST</t>
  </si>
  <si>
    <t>CASAL Total</t>
  </si>
  <si>
    <t>Curriculum and Foundations  Total</t>
  </si>
  <si>
    <t>Health And Physical Education Total</t>
  </si>
  <si>
    <t>Nursing Total</t>
  </si>
  <si>
    <t>Other Education Total</t>
  </si>
  <si>
    <t>Teachers Education Total</t>
  </si>
  <si>
    <t>COEHS Total</t>
  </si>
  <si>
    <t>College of Engineering</t>
  </si>
  <si>
    <t>Chemical &amp; Biomedical Engineering</t>
  </si>
  <si>
    <t>Chemical Engineering</t>
  </si>
  <si>
    <t>CHE</t>
  </si>
  <si>
    <t>Civil &amp; Environmental Engineering</t>
  </si>
  <si>
    <t>Civil Engineering</t>
  </si>
  <si>
    <t>CVE</t>
  </si>
  <si>
    <t>Engineering Science</t>
  </si>
  <si>
    <t>ESC</t>
  </si>
  <si>
    <t>Environmental Engineering</t>
  </si>
  <si>
    <t>EVE</t>
  </si>
  <si>
    <t>Dean's Office</t>
  </si>
  <si>
    <t>Electrical &amp; Computer Engineering</t>
  </si>
  <si>
    <t>EEC</t>
  </si>
  <si>
    <t>Engineering Technology</t>
  </si>
  <si>
    <t>Electronic Engineering Technology</t>
  </si>
  <si>
    <t>EET</t>
  </si>
  <si>
    <t>General Engineering Technology</t>
  </si>
  <si>
    <t>GET</t>
  </si>
  <si>
    <t>Math Technology</t>
  </si>
  <si>
    <t>MTT</t>
  </si>
  <si>
    <t>Mechanical Engineering Technology</t>
  </si>
  <si>
    <t>MET</t>
  </si>
  <si>
    <t>Industrial &amp; Manufacturing Engineering</t>
  </si>
  <si>
    <t>IME</t>
  </si>
  <si>
    <t>Mechanical Engineering</t>
  </si>
  <si>
    <t>Engineering Mechanics</t>
  </si>
  <si>
    <t>MME</t>
  </si>
  <si>
    <t>MCE</t>
  </si>
  <si>
    <t>Chemical &amp; Biomedical Engineering Total</t>
  </si>
  <si>
    <t>Civil &amp; Environmental Engineering Total</t>
  </si>
  <si>
    <t>Dean's Office Total</t>
  </si>
  <si>
    <t>Electrical &amp; Computer Engineering Total</t>
  </si>
  <si>
    <t>Engineering Technology Total</t>
  </si>
  <si>
    <t>Industrial &amp; Manufacturing Engineering Total</t>
  </si>
  <si>
    <t>Mechanical Engineering Total</t>
  </si>
  <si>
    <t>Engineering Total</t>
  </si>
  <si>
    <t>College of Science</t>
  </si>
  <si>
    <t>Biology, Geology &amp; Environmental Science</t>
  </si>
  <si>
    <t>Biology</t>
  </si>
  <si>
    <t>BIO</t>
  </si>
  <si>
    <t>Environmental Sciences</t>
  </si>
  <si>
    <t>EVS</t>
  </si>
  <si>
    <t>Geological Sciences</t>
  </si>
  <si>
    <t>GEO</t>
  </si>
  <si>
    <t>Chemistry</t>
  </si>
  <si>
    <t>CHM</t>
  </si>
  <si>
    <t>Health sciences</t>
  </si>
  <si>
    <t>Perfusion</t>
  </si>
  <si>
    <t>PER</t>
  </si>
  <si>
    <t>Pre-Health Science</t>
  </si>
  <si>
    <t>HSC</t>
  </si>
  <si>
    <t>Mathematics</t>
  </si>
  <si>
    <t>MTH</t>
  </si>
  <si>
    <t>Physics</t>
  </si>
  <si>
    <t>PHY</t>
  </si>
  <si>
    <t>Psychology</t>
  </si>
  <si>
    <t>PSY</t>
  </si>
  <si>
    <t>Speech &amp; Hearing</t>
  </si>
  <si>
    <t>SPH</t>
  </si>
  <si>
    <t>Chemistry Total</t>
  </si>
  <si>
    <t>Health sciences Total</t>
  </si>
  <si>
    <t>Mathematics Total</t>
  </si>
  <si>
    <t>Physics Total</t>
  </si>
  <si>
    <t>Psychology Total</t>
  </si>
  <si>
    <t>Speech &amp; Hearing Total</t>
  </si>
  <si>
    <t>Science Total</t>
  </si>
  <si>
    <t>BGES Total</t>
  </si>
  <si>
    <t>College of Urban Affairs</t>
  </si>
  <si>
    <t>Urban Studies</t>
  </si>
  <si>
    <t>Environmental Studies</t>
  </si>
  <si>
    <t>ENV</t>
  </si>
  <si>
    <t>Planning, Design &amp; Development</t>
  </si>
  <si>
    <t>PDD</t>
  </si>
  <si>
    <t>Public Administration</t>
  </si>
  <si>
    <t>PAD</t>
  </si>
  <si>
    <t>Public Safety Management</t>
  </si>
  <si>
    <t>PSM</t>
  </si>
  <si>
    <t>Urban Services Administration</t>
  </si>
  <si>
    <t>USA</t>
  </si>
  <si>
    <t>UST</t>
  </si>
  <si>
    <t>Urban Studies Total</t>
  </si>
  <si>
    <t>Urban Total</t>
  </si>
  <si>
    <t>College of Law</t>
  </si>
  <si>
    <t>LAW</t>
  </si>
  <si>
    <t>Law Total</t>
  </si>
  <si>
    <t>LAW Total</t>
  </si>
  <si>
    <t>ASC</t>
  </si>
  <si>
    <t>Business Freshman Orientation</t>
  </si>
  <si>
    <t>English as a Foreign Language</t>
  </si>
  <si>
    <t>University Studies Total</t>
  </si>
  <si>
    <t>Graduation Requirement Reg</t>
  </si>
  <si>
    <t>GCL</t>
  </si>
  <si>
    <t>Graduate Studies Total</t>
  </si>
  <si>
    <t>Honors</t>
  </si>
  <si>
    <t>HON</t>
  </si>
  <si>
    <t>Honors Total</t>
  </si>
  <si>
    <t>Other</t>
  </si>
  <si>
    <t>Air Force</t>
  </si>
  <si>
    <t>AF</t>
  </si>
  <si>
    <t>Career Services</t>
  </si>
  <si>
    <t>CSC</t>
  </si>
  <si>
    <t>Military Science</t>
  </si>
  <si>
    <t>MSC</t>
  </si>
  <si>
    <t>Other Total</t>
  </si>
  <si>
    <t>Univeristy Total</t>
  </si>
  <si>
    <t>UniveristyTotal</t>
  </si>
  <si>
    <t>Total Student Credit Hours Compared to Prior Year</t>
  </si>
  <si>
    <t xml:space="preserve">Department </t>
  </si>
  <si>
    <t>Percent Change</t>
  </si>
  <si>
    <t xml:space="preserve"> Course Subject</t>
  </si>
  <si>
    <t>HPERD Total</t>
  </si>
  <si>
    <t>C &amp; F  Total</t>
  </si>
  <si>
    <t>Business Total</t>
  </si>
  <si>
    <t>Other (AF-CSC-MSC) Total</t>
  </si>
  <si>
    <t>University Total</t>
  </si>
  <si>
    <t>Summary of Student Credit Hours By Meeting Time</t>
  </si>
  <si>
    <t>Day</t>
  </si>
  <si>
    <t>Evening</t>
  </si>
  <si>
    <t>Weekend</t>
  </si>
  <si>
    <t>Individually Arranged</t>
  </si>
  <si>
    <t>Student Credit Hours College, Department By Meeting Time</t>
  </si>
  <si>
    <t>Description</t>
  </si>
  <si>
    <t/>
  </si>
  <si>
    <t>Operation Management &amp;
 Business Statistics</t>
  </si>
  <si>
    <t>Operation Management &amp; 
Business Statistics</t>
  </si>
  <si>
    <t>College of Liberal Arts and Social Sciecnes</t>
  </si>
  <si>
    <t>CLASS  TOTAL</t>
  </si>
  <si>
    <t>College of Education and Human Services</t>
  </si>
  <si>
    <t>COEHS TOTAL</t>
  </si>
  <si>
    <t>Biology, Geology &amp; 
Environmental Science</t>
  </si>
  <si>
    <t>Urban Affairs Total</t>
  </si>
  <si>
    <t>Univeristy Studies Total</t>
  </si>
  <si>
    <t>English as a 
Second Language</t>
  </si>
  <si>
    <t>Electrical &amp; 
Computer Engineering</t>
  </si>
  <si>
    <t>Civil &amp; 
Environmental Engineering</t>
  </si>
  <si>
    <t>Chemical &amp; 
Biomedical Engineering</t>
  </si>
  <si>
    <t>Industrial &amp; 
Manufacturing Engineering</t>
  </si>
  <si>
    <t>Universirt Studies Total</t>
  </si>
  <si>
    <t>Chemical &amp; 
Biomedical Engineering Total</t>
  </si>
  <si>
    <t>Civil &amp; Environmental
 Engineering Total</t>
  </si>
  <si>
    <t>Electrical &amp; Computer
 Engineering Total</t>
  </si>
  <si>
    <t>Industrial &amp; Manufacturing 
Engineering Total</t>
  </si>
  <si>
    <t>English Translations of 
Foreign Literatures</t>
  </si>
  <si>
    <t>Computer &amp; Information 
Science Total</t>
  </si>
  <si>
    <t>Oper Manage &amp; 
Business Statistics Total</t>
  </si>
  <si>
    <t>Accelerated Business
 Administration</t>
  </si>
  <si>
    <t>Computer and 
Information Science</t>
  </si>
  <si>
    <t>Executive Business
 Administration</t>
  </si>
  <si>
    <t xml:space="preserve">Major </t>
  </si>
  <si>
    <t>Primary Major</t>
  </si>
  <si>
    <t>Dual Major</t>
  </si>
  <si>
    <t>% of College Level</t>
  </si>
  <si>
    <t>Graduate Nondegree</t>
  </si>
  <si>
    <t>University</t>
  </si>
  <si>
    <t>Grad Transient</t>
  </si>
  <si>
    <t>GTRN</t>
  </si>
  <si>
    <t>NONDEG GRA</t>
  </si>
  <si>
    <t>Graduate Visiting</t>
  </si>
  <si>
    <t>GSTVS</t>
  </si>
  <si>
    <t>Pre Accelerated MBA</t>
  </si>
  <si>
    <t>PRE-AMBA</t>
  </si>
  <si>
    <t>ACTPB</t>
  </si>
  <si>
    <t>Business Economics</t>
  </si>
  <si>
    <t>BEC</t>
  </si>
  <si>
    <t>CISPB</t>
  </si>
  <si>
    <t>CSPB</t>
  </si>
  <si>
    <t>Computer Science</t>
  </si>
  <si>
    <t>CS</t>
  </si>
  <si>
    <t>Information Systems</t>
  </si>
  <si>
    <t>IFS</t>
  </si>
  <si>
    <t>IFSPB</t>
  </si>
  <si>
    <t>FINPB</t>
  </si>
  <si>
    <t>MKTPB</t>
  </si>
  <si>
    <t>Accelerated Bachelors of Busin</t>
  </si>
  <si>
    <t>ABBA</t>
  </si>
  <si>
    <t>IB</t>
  </si>
  <si>
    <t>IBPB</t>
  </si>
  <si>
    <t>Pre-Business Administration</t>
  </si>
  <si>
    <t>PBUS</t>
  </si>
  <si>
    <t>Undecided Business</t>
  </si>
  <si>
    <t>BUPBUND</t>
  </si>
  <si>
    <t>UNDB</t>
  </si>
  <si>
    <t>DAC</t>
  </si>
  <si>
    <t>Financial Accounting &amp; Audit</t>
  </si>
  <si>
    <t>ACCAUDIT</t>
  </si>
  <si>
    <t>GAF</t>
  </si>
  <si>
    <t>Tax Program</t>
  </si>
  <si>
    <t>TAXATION</t>
  </si>
  <si>
    <t>AMB</t>
  </si>
  <si>
    <t>DBA</t>
  </si>
  <si>
    <t>DIS</t>
  </si>
  <si>
    <t>GCS</t>
  </si>
  <si>
    <t>Doctor of Business Administration</t>
  </si>
  <si>
    <t>DOM</t>
  </si>
  <si>
    <t>DFN</t>
  </si>
  <si>
    <t>GFN</t>
  </si>
  <si>
    <t>Pre Executive MBA</t>
  </si>
  <si>
    <t>PRE-EMBA</t>
  </si>
  <si>
    <t>MBA-Health Care</t>
  </si>
  <si>
    <t>MBH</t>
  </si>
  <si>
    <t>GLR</t>
  </si>
  <si>
    <t>Data-Driven Marketing Planning Certificate</t>
  </si>
  <si>
    <t>DDM</t>
  </si>
  <si>
    <t>DMK</t>
  </si>
  <si>
    <t>Graduate Business</t>
  </si>
  <si>
    <t>GBUDE</t>
  </si>
  <si>
    <t>GBUND</t>
  </si>
  <si>
    <t>Business Economics Total</t>
  </si>
  <si>
    <t>Operation Management &amp; Business Statistics Total</t>
  </si>
  <si>
    <t>Doctor of Business Administration Total</t>
  </si>
  <si>
    <t>Undergraduate Total</t>
  </si>
  <si>
    <t>Graduate Total</t>
  </si>
  <si>
    <t>College of BusinessTotal</t>
  </si>
  <si>
    <t>ARTPB</t>
  </si>
  <si>
    <t>Graphic Design</t>
  </si>
  <si>
    <t>GDSGN</t>
  </si>
  <si>
    <t>COMPB</t>
  </si>
  <si>
    <t>ENGPB</t>
  </si>
  <si>
    <t>HISPB</t>
  </si>
  <si>
    <t>Social Studies</t>
  </si>
  <si>
    <t>SST</t>
  </si>
  <si>
    <t>Classical and Medieval Studies</t>
  </si>
  <si>
    <t>CLM</t>
  </si>
  <si>
    <t>Liberal Studies</t>
  </si>
  <si>
    <t>LIB</t>
  </si>
  <si>
    <t>WST-BA</t>
  </si>
  <si>
    <t>FRNPB</t>
  </si>
  <si>
    <t>SPNPB</t>
  </si>
  <si>
    <t>MUS-BA</t>
  </si>
  <si>
    <t>MUSPB</t>
  </si>
  <si>
    <t>Pre-Music</t>
  </si>
  <si>
    <t>PMUS</t>
  </si>
  <si>
    <t>PMUSPB</t>
  </si>
  <si>
    <t>Other CLASS</t>
  </si>
  <si>
    <t>Pre-Education</t>
  </si>
  <si>
    <t>PEDUC</t>
  </si>
  <si>
    <t>Pre-Social Work</t>
  </si>
  <si>
    <t>PSWK</t>
  </si>
  <si>
    <t>PSWKPB</t>
  </si>
  <si>
    <t>Undecided</t>
  </si>
  <si>
    <t>UND</t>
  </si>
  <si>
    <t>Undecided CLASS</t>
  </si>
  <si>
    <t>CACER</t>
  </si>
  <si>
    <t>CAPBUND</t>
  </si>
  <si>
    <t>UNDCA</t>
  </si>
  <si>
    <t>International Relations</t>
  </si>
  <si>
    <t>IR</t>
  </si>
  <si>
    <t>PSCPB</t>
  </si>
  <si>
    <t>RELPB</t>
  </si>
  <si>
    <t>SWKPB</t>
  </si>
  <si>
    <t>Social Science</t>
  </si>
  <si>
    <t>SSC</t>
  </si>
  <si>
    <t>SOCPB</t>
  </si>
  <si>
    <t>GAR</t>
  </si>
  <si>
    <t>GCM</t>
  </si>
  <si>
    <t>GEC</t>
  </si>
  <si>
    <t>GCADE</t>
  </si>
  <si>
    <t>GEG</t>
  </si>
  <si>
    <t>Mstr of Fine Arts-Creative Wri</t>
  </si>
  <si>
    <t>MFACW</t>
  </si>
  <si>
    <t>GHS</t>
  </si>
  <si>
    <t>GSN</t>
  </si>
  <si>
    <t>GMU</t>
  </si>
  <si>
    <t>GCAND</t>
  </si>
  <si>
    <t>Advanced Study in Bioethics</t>
  </si>
  <si>
    <t>ASB</t>
  </si>
  <si>
    <t>GPL</t>
  </si>
  <si>
    <t>GSW</t>
  </si>
  <si>
    <t>GSO</t>
  </si>
  <si>
    <t>Other CLASS Total</t>
  </si>
  <si>
    <t>ARTFC</t>
  </si>
  <si>
    <t>COMFC</t>
  </si>
  <si>
    <t>DRAFC</t>
  </si>
  <si>
    <t>ENGFC</t>
  </si>
  <si>
    <t>HISFC</t>
  </si>
  <si>
    <t>PDM</t>
  </si>
  <si>
    <t>PHLFC</t>
  </si>
  <si>
    <t>PSYFC</t>
  </si>
  <si>
    <t>SOCFC</t>
  </si>
  <si>
    <t>SWKFC</t>
  </si>
  <si>
    <t>UNDF</t>
  </si>
  <si>
    <t>USTFC</t>
  </si>
  <si>
    <t>First College Total</t>
  </si>
  <si>
    <t>Physical Education</t>
  </si>
  <si>
    <t>PEU</t>
  </si>
  <si>
    <t>SPM</t>
  </si>
  <si>
    <t>Pre-Educ &amp; Human Serv (Educ)</t>
  </si>
  <si>
    <t>PEHSE</t>
  </si>
  <si>
    <t>PEHSEPB</t>
  </si>
  <si>
    <t>PEDU</t>
  </si>
  <si>
    <t>PEDUPB</t>
  </si>
  <si>
    <t>Nursing Basic</t>
  </si>
  <si>
    <t>NUB</t>
  </si>
  <si>
    <t>NUBPB</t>
  </si>
  <si>
    <t>NURPB</t>
  </si>
  <si>
    <t>Pre-Nursing</t>
  </si>
  <si>
    <t>PNURPB</t>
  </si>
  <si>
    <t>PNURS</t>
  </si>
  <si>
    <t>EDCER</t>
  </si>
  <si>
    <t>Pre-Educ &amp; Human Serv (Nurs)</t>
  </si>
  <si>
    <t>PEHSN</t>
  </si>
  <si>
    <t>PEHSNPB</t>
  </si>
  <si>
    <t>Teacher Certification</t>
  </si>
  <si>
    <t>TEACH CERT</t>
  </si>
  <si>
    <t>Undecided Education</t>
  </si>
  <si>
    <t>EDPBUND</t>
  </si>
  <si>
    <t>UNDC</t>
  </si>
  <si>
    <t>Elementary Education</t>
  </si>
  <si>
    <t>EED</t>
  </si>
  <si>
    <t>EEDPB</t>
  </si>
  <si>
    <t>EFS</t>
  </si>
  <si>
    <t>EDMPB</t>
  </si>
  <si>
    <t>Mild/Moderate Educational Need</t>
  </si>
  <si>
    <t>SEDMM</t>
  </si>
  <si>
    <t>SED</t>
  </si>
  <si>
    <t>SEDMI</t>
  </si>
  <si>
    <t>ALD CER</t>
  </si>
  <si>
    <t>Community Agency  Counseling</t>
  </si>
  <si>
    <t>CAC</t>
  </si>
  <si>
    <t>Counseling and Pupil Personnel Administration</t>
  </si>
  <si>
    <t>CPP</t>
  </si>
  <si>
    <t>Education Administration</t>
  </si>
  <si>
    <t>EAS</t>
  </si>
  <si>
    <t>Educational Administration</t>
  </si>
  <si>
    <t>EAD</t>
  </si>
  <si>
    <t>School Counseling</t>
  </si>
  <si>
    <t>Supervision</t>
  </si>
  <si>
    <t>SUP</t>
  </si>
  <si>
    <t>Urban Ed: Administration</t>
  </si>
  <si>
    <t>UEA</t>
  </si>
  <si>
    <t>Urban Education: Counseling</t>
  </si>
  <si>
    <t>UEC</t>
  </si>
  <si>
    <t>Urban Education: Learning</t>
  </si>
  <si>
    <t>UEL</t>
  </si>
  <si>
    <t>UELL</t>
  </si>
  <si>
    <t>Urban Education: Policy</t>
  </si>
  <si>
    <t>UEP</t>
  </si>
  <si>
    <t>Community Health Education</t>
  </si>
  <si>
    <t>CMH</t>
  </si>
  <si>
    <t>Exercise Science</t>
  </si>
  <si>
    <t>EXS</t>
  </si>
  <si>
    <t>GSM</t>
  </si>
  <si>
    <t>Sports Management and Exercise Science</t>
  </si>
  <si>
    <t>SME</t>
  </si>
  <si>
    <t>GNR</t>
  </si>
  <si>
    <t>GDU</t>
  </si>
  <si>
    <t>Graduate Education</t>
  </si>
  <si>
    <t>GEDDE</t>
  </si>
  <si>
    <t>GEDND</t>
  </si>
  <si>
    <t>Graduate Education Licensure</t>
  </si>
  <si>
    <t>EDUC-LIC</t>
  </si>
  <si>
    <t>C&amp;I</t>
  </si>
  <si>
    <t>Middle Child Math Education</t>
  </si>
  <si>
    <t>MTH CER</t>
  </si>
  <si>
    <t>Doctoral Total</t>
  </si>
  <si>
    <t>Pre-College of Engineering</t>
  </si>
  <si>
    <t>PENG</t>
  </si>
  <si>
    <t>CHEPB</t>
  </si>
  <si>
    <t>CVEPB</t>
  </si>
  <si>
    <t>Computer Engineering</t>
  </si>
  <si>
    <t>BCPE</t>
  </si>
  <si>
    <t>CE</t>
  </si>
  <si>
    <t>ELE</t>
  </si>
  <si>
    <t>Electrical Engineering</t>
  </si>
  <si>
    <t>EE</t>
  </si>
  <si>
    <t>EEPB</t>
  </si>
  <si>
    <t>ECT</t>
  </si>
  <si>
    <t>MCT</t>
  </si>
  <si>
    <t>MCTPB</t>
  </si>
  <si>
    <t>MCEPB</t>
  </si>
  <si>
    <t>Other Engineering</t>
  </si>
  <si>
    <t>Pre-Engineering</t>
  </si>
  <si>
    <t>PE</t>
  </si>
  <si>
    <t>Undecided Engineering</t>
  </si>
  <si>
    <t>ENPBUND</t>
  </si>
  <si>
    <t>UNDE</t>
  </si>
  <si>
    <t>Applied Biomedical Engineering</t>
  </si>
  <si>
    <t>ABE</t>
  </si>
  <si>
    <t>CHD</t>
  </si>
  <si>
    <t>CHG</t>
  </si>
  <si>
    <t>CVD</t>
  </si>
  <si>
    <t>CVG</t>
  </si>
  <si>
    <t>EMG</t>
  </si>
  <si>
    <t>EVG</t>
  </si>
  <si>
    <t>GEE</t>
  </si>
  <si>
    <t>Doctor of Engineering</t>
  </si>
  <si>
    <t>Doctoral Engineering::EnvirEng</t>
  </si>
  <si>
    <t>EVD</t>
  </si>
  <si>
    <t>ELD</t>
  </si>
  <si>
    <t>ELG</t>
  </si>
  <si>
    <t>Software Engineering</t>
  </si>
  <si>
    <t>GSWE</t>
  </si>
  <si>
    <t>IND</t>
  </si>
  <si>
    <t>ING</t>
  </si>
  <si>
    <t>MCD</t>
  </si>
  <si>
    <t>MCG</t>
  </si>
  <si>
    <t>Graduate Engineering</t>
  </si>
  <si>
    <t>GENCER</t>
  </si>
  <si>
    <t>GENDE</t>
  </si>
  <si>
    <t>GENND</t>
  </si>
  <si>
    <t>Other Engineering Total</t>
  </si>
  <si>
    <t>Doctor of Engineering Total</t>
  </si>
  <si>
    <t>BIOPB</t>
  </si>
  <si>
    <t>BITPB</t>
  </si>
  <si>
    <t>Biology-Medical Technology</t>
  </si>
  <si>
    <t>BIT</t>
  </si>
  <si>
    <t>Environmental Science</t>
  </si>
  <si>
    <t>EVSAS</t>
  </si>
  <si>
    <t>EVAAS</t>
  </si>
  <si>
    <t>GES</t>
  </si>
  <si>
    <t>GESPB</t>
  </si>
  <si>
    <t>CHMPB</t>
  </si>
  <si>
    <t>Pre-Pharmacy</t>
  </si>
  <si>
    <t>PREPHAR</t>
  </si>
  <si>
    <t>Health Sciences</t>
  </si>
  <si>
    <t>Health Science</t>
  </si>
  <si>
    <t>HSCBS</t>
  </si>
  <si>
    <t>HSCBS-PB</t>
  </si>
  <si>
    <t>Occupational Therapy</t>
  </si>
  <si>
    <t>HSO</t>
  </si>
  <si>
    <t>HSOPB</t>
  </si>
  <si>
    <t>PPHAR</t>
  </si>
  <si>
    <t>MTHPB</t>
  </si>
  <si>
    <t>MTS</t>
  </si>
  <si>
    <t>Other Science</t>
  </si>
  <si>
    <t>Pre-Dentistry</t>
  </si>
  <si>
    <t>PREDENT</t>
  </si>
  <si>
    <t>PENGR</t>
  </si>
  <si>
    <t>Pre-Medicine</t>
  </si>
  <si>
    <t>PREMED</t>
  </si>
  <si>
    <t>PNUR</t>
  </si>
  <si>
    <t>Pre-Physical Therapy</t>
  </si>
  <si>
    <t>PREPT</t>
  </si>
  <si>
    <t>Undecided Science</t>
  </si>
  <si>
    <t>CSCER</t>
  </si>
  <si>
    <t>CSPBUND</t>
  </si>
  <si>
    <t>UNDCS</t>
  </si>
  <si>
    <t>PHS</t>
  </si>
  <si>
    <t>PHSPB</t>
  </si>
  <si>
    <t>PSYPB</t>
  </si>
  <si>
    <t>SPHPB</t>
  </si>
  <si>
    <t>GBI</t>
  </si>
  <si>
    <t>GEV</t>
  </si>
  <si>
    <t>Regulatory Biology</t>
  </si>
  <si>
    <t>DBI</t>
  </si>
  <si>
    <t>GCH</t>
  </si>
  <si>
    <t>Clinical-Bioanalytical Chemistry</t>
  </si>
  <si>
    <t>CBC</t>
  </si>
  <si>
    <t>DCH</t>
  </si>
  <si>
    <t>GHE</t>
  </si>
  <si>
    <t>MOT</t>
  </si>
  <si>
    <t>Physical Therapy</t>
  </si>
  <si>
    <t>MPT</t>
  </si>
  <si>
    <t>Culture, Com and Health Care</t>
  </si>
  <si>
    <t>CCH</t>
  </si>
  <si>
    <t>GMA</t>
  </si>
  <si>
    <t>GMT</t>
  </si>
  <si>
    <t>GCSND</t>
  </si>
  <si>
    <t>GPH</t>
  </si>
  <si>
    <t>Diversity Professional</t>
  </si>
  <si>
    <t>DIV</t>
  </si>
  <si>
    <t>GPY</t>
  </si>
  <si>
    <t>Psychology Specialist</t>
  </si>
  <si>
    <t>GPSYS</t>
  </si>
  <si>
    <t>Speech Pathology and Audiology</t>
  </si>
  <si>
    <t>GSP</t>
  </si>
  <si>
    <t>Health Sciences Total</t>
  </si>
  <si>
    <t>Other Science Total</t>
  </si>
  <si>
    <t>Biology, Geology &amp; 
Environmental Science Total</t>
  </si>
  <si>
    <t>Biology, Geology &amp;
 Environmental Science</t>
  </si>
  <si>
    <t>Other Urban Affairs</t>
  </si>
  <si>
    <t>Pre-Urban Affairs</t>
  </si>
  <si>
    <t>PURB</t>
  </si>
  <si>
    <t>Undecided Urban Affairs</t>
  </si>
  <si>
    <t>UNDU</t>
  </si>
  <si>
    <t>URPBUND</t>
  </si>
  <si>
    <t>EVA</t>
  </si>
  <si>
    <t>EVAPB</t>
  </si>
  <si>
    <t>USTPB</t>
  </si>
  <si>
    <t>Graduate Urban Affairs</t>
  </si>
  <si>
    <t>GURND</t>
  </si>
  <si>
    <t>Local Urban Management Cert</t>
  </si>
  <si>
    <t>LUMC</t>
  </si>
  <si>
    <t>GEI</t>
  </si>
  <si>
    <t>Non-Profit Management</t>
  </si>
  <si>
    <t>NPM</t>
  </si>
  <si>
    <t>MPA</t>
  </si>
  <si>
    <t>Urban Economic Development</t>
  </si>
  <si>
    <t>URC</t>
  </si>
  <si>
    <t>Urban Geographic Information Systems</t>
  </si>
  <si>
    <t>GIS</t>
  </si>
  <si>
    <t>Urban Planning and Design</t>
  </si>
  <si>
    <t>UPD</t>
  </si>
  <si>
    <t>Urban Real Estate Development &amp; Finance</t>
  </si>
  <si>
    <t>URE</t>
  </si>
  <si>
    <t>USD</t>
  </si>
  <si>
    <t>USG</t>
  </si>
  <si>
    <t>Other Urban Affairs Total</t>
  </si>
  <si>
    <t>JD and MSEVS</t>
  </si>
  <si>
    <t>JD/MSES</t>
  </si>
  <si>
    <t>JD/MBA</t>
  </si>
  <si>
    <t>JD/MPA</t>
  </si>
  <si>
    <t>LAWVS</t>
  </si>
  <si>
    <t>Law and Environmental Studies</t>
  </si>
  <si>
    <t>JD/MES</t>
  </si>
  <si>
    <t>Law and Urban Planning</t>
  </si>
  <si>
    <t>JD/MUP</t>
  </si>
  <si>
    <t>Master of Laws</t>
  </si>
  <si>
    <t>LAWLLM</t>
  </si>
  <si>
    <t>Other Non-Degree</t>
  </si>
  <si>
    <t>Visiting</t>
  </si>
  <si>
    <t>PBVS</t>
  </si>
  <si>
    <t>Other Non-Degree Total</t>
  </si>
  <si>
    <t>Ugrd Transient</t>
  </si>
  <si>
    <t>UTRN</t>
  </si>
  <si>
    <t>Undergraduate Nondegree</t>
  </si>
  <si>
    <t>Cross Registration Undergraduate</t>
  </si>
  <si>
    <t>CROSS UNDE</t>
  </si>
  <si>
    <t>Nondegree Post-baccalaureate</t>
  </si>
  <si>
    <t>NDPB</t>
  </si>
  <si>
    <t>NONDEGREE</t>
  </si>
  <si>
    <t>Undergraduate Nondegree Total</t>
  </si>
  <si>
    <t>Ungrad Non-Degree Total</t>
  </si>
  <si>
    <t>Undergraduate NonDegree</t>
  </si>
  <si>
    <t>PBUSUS</t>
  </si>
  <si>
    <t>PENGUS</t>
  </si>
  <si>
    <t>PEDUS</t>
  </si>
  <si>
    <t>PNURUS</t>
  </si>
  <si>
    <t>Pre-Liberal Arts &amp; Social Sci</t>
  </si>
  <si>
    <t>PLASS</t>
  </si>
  <si>
    <t>Pre-Science</t>
  </si>
  <si>
    <t>PSCI</t>
  </si>
  <si>
    <t>PSWUS</t>
  </si>
  <si>
    <t>PURUS</t>
  </si>
  <si>
    <t>Project 60</t>
  </si>
  <si>
    <t>USP60</t>
  </si>
  <si>
    <t>PSEOP</t>
  </si>
  <si>
    <t>SYAP</t>
  </si>
  <si>
    <t>UNDUS</t>
  </si>
  <si>
    <t>Department / Programs</t>
  </si>
  <si>
    <t>Department / Program</t>
  </si>
  <si>
    <t>Other University Studies</t>
  </si>
  <si>
    <t>Other University Studies Total</t>
  </si>
  <si>
    <t>Headcount Enrollment - Fall 2005 (Prelim)</t>
  </si>
  <si>
    <t>Headcount Enrollment by College, Career, Plan and Dual Major - Fall 2005 (Prelim)</t>
  </si>
  <si>
    <t>Summary of Student Credit Hours by Course Level - Fall 2005 (Prelim)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</si>
</sst>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000"/>
    <numFmt numFmtId="168" formatCode="0.000000"/>
    <numFmt numFmtId="169" formatCode="0.00000"/>
    <numFmt numFmtId="170" formatCode="0.0000"/>
    <numFmt numFmtId="171" formatCode="0.000"/>
    <numFmt numFmtId="172" formatCode="0.0"/>
  </numFmts>
  <fonts count="14">
    <font>
      <sz val="10"/>
      <name val="Arial"/>
      <family val="0"/>
    </font>
    <font>
      <b/>
      <sz val="16"/>
      <name val="Arial"/>
      <family val="0"/>
    </font>
    <font>
      <b/>
      <sz val="12"/>
      <name val="Arial"/>
      <family val="2"/>
    </font>
    <font>
      <b/>
      <sz val="10"/>
      <name val="Arial"/>
      <family val="2"/>
    </font>
    <font>
      <b/>
      <i/>
      <sz val="10"/>
      <name val="Arial"/>
      <family val="2"/>
    </font>
    <font>
      <sz val="8"/>
      <name val="Arial"/>
      <family val="0"/>
    </font>
    <font>
      <i/>
      <sz val="10"/>
      <name val="Arial"/>
      <family val="2"/>
    </font>
    <font>
      <sz val="10"/>
      <color indexed="9"/>
      <name val="Arial"/>
      <family val="0"/>
    </font>
    <font>
      <b/>
      <sz val="10"/>
      <color indexed="9"/>
      <name val="Arial"/>
      <family val="2"/>
    </font>
    <font>
      <b/>
      <i/>
      <sz val="10"/>
      <color indexed="9"/>
      <name val="Arial"/>
      <family val="2"/>
    </font>
    <font>
      <i/>
      <sz val="10"/>
      <color indexed="9"/>
      <name val="Arial"/>
      <family val="2"/>
    </font>
    <font>
      <sz val="10"/>
      <color indexed="8"/>
      <name val="Arial"/>
      <family val="0"/>
    </font>
    <font>
      <b/>
      <sz val="14"/>
      <name val="Arial"/>
      <family val="2"/>
    </font>
    <font>
      <b/>
      <sz val="22"/>
      <name val="Arial"/>
      <family val="2"/>
    </font>
  </fonts>
  <fills count="6">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114">
    <border>
      <left/>
      <right/>
      <top/>
      <bottom/>
      <diagonal/>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thin"/>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medium"/>
    </border>
    <border>
      <left>
        <color indexed="63"/>
      </left>
      <right style="thin"/>
      <top style="medium"/>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medium"/>
      <bottom>
        <color indexed="63"/>
      </bottom>
    </border>
    <border>
      <left style="thin"/>
      <right style="thin"/>
      <top style="thin"/>
      <bottom style="medium"/>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style="thin"/>
      <right style="thin"/>
      <top style="thin"/>
      <bottom style="thick"/>
    </border>
    <border>
      <left>
        <color indexed="63"/>
      </left>
      <right style="thin"/>
      <top style="thin"/>
      <bottom style="thick"/>
    </border>
    <border>
      <left style="thin"/>
      <right>
        <color indexed="63"/>
      </right>
      <top style="thin"/>
      <bottom style="thick"/>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style="thin"/>
      <bottom style="thick"/>
    </border>
    <border>
      <left>
        <color indexed="63"/>
      </left>
      <right>
        <color indexed="63"/>
      </right>
      <top style="medium"/>
      <bottom style="medium"/>
    </border>
    <border>
      <left style="medium"/>
      <right style="medium"/>
      <top style="thin"/>
      <bottom style="thick"/>
    </border>
    <border>
      <left>
        <color indexed="63"/>
      </left>
      <right style="medium"/>
      <top style="thin"/>
      <bottom style="thick"/>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medium"/>
      <bottom style="thin"/>
    </border>
    <border>
      <left style="double"/>
      <right>
        <color indexed="63"/>
      </right>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style="medium"/>
      <bottom style="thin"/>
    </border>
    <border>
      <left style="double"/>
      <right>
        <color indexed="63"/>
      </right>
      <top style="thin"/>
      <bottom style="medium"/>
    </border>
    <border>
      <left>
        <color indexed="63"/>
      </left>
      <right style="double"/>
      <top style="thin"/>
      <bottom style="medium"/>
    </border>
    <border>
      <left style="double"/>
      <right>
        <color indexed="63"/>
      </right>
      <top style="medium"/>
      <bottom style="hair"/>
    </border>
    <border>
      <left>
        <color indexed="63"/>
      </left>
      <right>
        <color indexed="63"/>
      </right>
      <top style="medium"/>
      <bottom style="hair"/>
    </border>
    <border>
      <left>
        <color indexed="63"/>
      </left>
      <right style="double"/>
      <top style="medium"/>
      <bottom style="hair"/>
    </border>
    <border>
      <left style="double"/>
      <right>
        <color indexed="63"/>
      </right>
      <top style="hair"/>
      <bottom style="hair"/>
    </border>
    <border>
      <left>
        <color indexed="63"/>
      </left>
      <right>
        <color indexed="63"/>
      </right>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double"/>
      <top style="hair"/>
      <bottom style="thin"/>
    </border>
    <border>
      <left style="double"/>
      <right>
        <color indexed="63"/>
      </right>
      <top style="thin"/>
      <bottom style="thick"/>
    </border>
    <border>
      <left>
        <color indexed="63"/>
      </left>
      <right style="double"/>
      <top style="thin"/>
      <bottom style="thick"/>
    </border>
    <border>
      <left style="double"/>
      <right>
        <color indexed="63"/>
      </right>
      <top>
        <color indexed="63"/>
      </top>
      <bottom style="medium"/>
    </border>
    <border>
      <left>
        <color indexed="63"/>
      </left>
      <right>
        <color indexed="63"/>
      </right>
      <top style="thin"/>
      <bottom style="double"/>
    </border>
    <border>
      <left>
        <color indexed="63"/>
      </left>
      <right style="double"/>
      <top style="thin"/>
      <bottom style="double"/>
    </border>
    <border>
      <left>
        <color indexed="63"/>
      </left>
      <right>
        <color indexed="63"/>
      </right>
      <top>
        <color indexed="63"/>
      </top>
      <bottom style="hair"/>
    </border>
    <border>
      <left style="double"/>
      <right>
        <color indexed="63"/>
      </right>
      <top style="medium"/>
      <bottom style="medium"/>
    </border>
    <border>
      <left>
        <color indexed="63"/>
      </left>
      <right style="double"/>
      <top style="medium"/>
      <bottom style="medium"/>
    </border>
    <border>
      <left style="double"/>
      <right>
        <color indexed="63"/>
      </right>
      <top style="medium"/>
      <bottom>
        <color indexed="63"/>
      </bottom>
    </border>
    <border>
      <left>
        <color indexed="63"/>
      </left>
      <right style="double"/>
      <top style="medium"/>
      <bottom>
        <color indexed="63"/>
      </bottom>
    </border>
    <border>
      <left>
        <color indexed="63"/>
      </left>
      <right style="double"/>
      <top>
        <color indexed="63"/>
      </top>
      <bottom style="hair"/>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thin"/>
      <bottom style="thin"/>
    </border>
    <border>
      <left style="thin"/>
      <right style="double"/>
      <top style="thin"/>
      <bottom style="thin"/>
    </border>
    <border>
      <left style="double"/>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style="thin"/>
      <right style="double"/>
      <top style="thin"/>
      <bottom>
        <color indexed="63"/>
      </bottom>
    </border>
    <border>
      <left style="double"/>
      <right style="thin"/>
      <top>
        <color indexed="63"/>
      </top>
      <bottom style="thin"/>
    </border>
    <border>
      <left style="thin"/>
      <right style="double"/>
      <top>
        <color indexed="63"/>
      </top>
      <bottom style="thin"/>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color indexed="63"/>
      </right>
      <top style="thin"/>
      <bottom style="thin"/>
    </border>
    <border>
      <left>
        <color indexed="63"/>
      </left>
      <right style="double"/>
      <top style="thin"/>
      <bottom style="thin"/>
    </border>
    <border>
      <left style="double"/>
      <right>
        <color indexed="63"/>
      </right>
      <top>
        <color indexed="63"/>
      </top>
      <bottom style="thin"/>
    </border>
    <border>
      <left>
        <color indexed="63"/>
      </left>
      <right style="double"/>
      <top>
        <color indexed="63"/>
      </top>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double"/>
      <top style="thin"/>
      <bottom style="medium"/>
    </border>
    <border>
      <left style="double"/>
      <right style="thin"/>
      <top style="medium"/>
      <bottom>
        <color indexed="63"/>
      </bottom>
    </border>
    <border>
      <left style="thin"/>
      <right style="double"/>
      <top style="medium"/>
      <bottom>
        <color indexed="63"/>
      </bottom>
    </border>
    <border>
      <left style="double"/>
      <right style="thin"/>
      <top style="medium"/>
      <bottom style="double"/>
    </border>
    <border>
      <left style="thin"/>
      <right style="thin"/>
      <top style="medium"/>
      <bottom style="double"/>
    </border>
    <border>
      <left>
        <color indexed="63"/>
      </left>
      <right>
        <color indexed="63"/>
      </right>
      <top style="medium"/>
      <bottom style="double"/>
    </border>
    <border>
      <left style="thin"/>
      <right style="double"/>
      <top style="medium"/>
      <bottom style="double"/>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style="medium"/>
      <right style="medium"/>
      <top style="medium"/>
      <bottom style="thin"/>
    </border>
    <border>
      <left>
        <color indexed="63"/>
      </left>
      <right style="medium"/>
      <top style="medium"/>
      <bottom style="thin"/>
    </border>
    <border>
      <left style="medium"/>
      <right style="medium"/>
      <top style="thin"/>
      <bottom style="medium"/>
    </border>
    <border>
      <left>
        <color indexed="63"/>
      </left>
      <right style="medium"/>
      <top style="thin"/>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9">
    <xf numFmtId="0" fontId="0" fillId="0" borderId="0" xfId="0" applyAlignment="1">
      <alignment/>
    </xf>
    <xf numFmtId="3" fontId="0" fillId="0" borderId="0" xfId="0" applyNumberFormat="1" applyAlignment="1">
      <alignment/>
    </xf>
    <xf numFmtId="0" fontId="1" fillId="0" borderId="0" xfId="0" applyFont="1" applyAlignment="1">
      <alignment horizontal="centerContinuous" vertical="center"/>
    </xf>
    <xf numFmtId="0" fontId="0" fillId="0" borderId="1" xfId="0" applyBorder="1" applyAlignment="1">
      <alignment/>
    </xf>
    <xf numFmtId="0" fontId="3" fillId="0" borderId="1" xfId="0" applyFont="1" applyBorder="1" applyAlignment="1">
      <alignment horizontal="centerContinuous" vertical="center"/>
    </xf>
    <xf numFmtId="0" fontId="0" fillId="0" borderId="1" xfId="0"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Border="1" applyAlignment="1">
      <alignment horizontal="right"/>
    </xf>
    <xf numFmtId="0" fontId="0" fillId="0" borderId="3" xfId="0" applyBorder="1" applyAlignment="1">
      <alignment/>
    </xf>
    <xf numFmtId="3" fontId="0" fillId="0" borderId="3" xfId="0" applyNumberFormat="1" applyBorder="1" applyAlignment="1">
      <alignment/>
    </xf>
    <xf numFmtId="0" fontId="3" fillId="0" borderId="0" xfId="0" applyFont="1" applyAlignment="1">
      <alignment/>
    </xf>
    <xf numFmtId="3" fontId="3" fillId="0" borderId="0" xfId="0" applyNumberFormat="1" applyFont="1" applyAlignment="1">
      <alignment/>
    </xf>
    <xf numFmtId="0" fontId="4" fillId="0" borderId="4" xfId="0" applyFont="1" applyBorder="1" applyAlignment="1">
      <alignment/>
    </xf>
    <xf numFmtId="0" fontId="4" fillId="0" borderId="4" xfId="0" applyFont="1" applyBorder="1" applyAlignment="1">
      <alignment vertical="center"/>
    </xf>
    <xf numFmtId="0" fontId="0" fillId="0" borderId="0" xfId="0" applyAlignment="1">
      <alignment horizontal="centerContinuous" vertical="center"/>
    </xf>
    <xf numFmtId="0" fontId="0" fillId="0" borderId="5" xfId="0" applyBorder="1" applyAlignment="1">
      <alignment/>
    </xf>
    <xf numFmtId="0" fontId="0" fillId="0" borderId="0" xfId="0" applyBorder="1" applyAlignment="1">
      <alignment/>
    </xf>
    <xf numFmtId="0" fontId="0" fillId="0" borderId="3" xfId="0" applyBorder="1" applyAlignment="1">
      <alignment horizontal="right"/>
    </xf>
    <xf numFmtId="0" fontId="0" fillId="0" borderId="0" xfId="0" applyAlignment="1">
      <alignment horizontal="right"/>
    </xf>
    <xf numFmtId="0" fontId="3" fillId="0" borderId="0" xfId="0" applyFont="1" applyAlignment="1">
      <alignment horizontal="right"/>
    </xf>
    <xf numFmtId="0" fontId="6" fillId="0" borderId="0" xfId="0" applyFont="1" applyAlignment="1">
      <alignment/>
    </xf>
    <xf numFmtId="0" fontId="3" fillId="0" borderId="2" xfId="0" applyFont="1" applyBorder="1" applyAlignment="1">
      <alignment/>
    </xf>
    <xf numFmtId="164" fontId="0" fillId="0" borderId="3" xfId="0" applyNumberFormat="1" applyBorder="1" applyAlignment="1">
      <alignment/>
    </xf>
    <xf numFmtId="164" fontId="0" fillId="0" borderId="0" xfId="0" applyNumberFormat="1" applyAlignment="1">
      <alignment/>
    </xf>
    <xf numFmtId="164" fontId="3" fillId="0" borderId="0" xfId="0" applyNumberFormat="1" applyFont="1" applyAlignment="1">
      <alignment/>
    </xf>
    <xf numFmtId="3" fontId="4" fillId="0" borderId="4" xfId="0" applyNumberFormat="1" applyFont="1" applyBorder="1" applyAlignment="1">
      <alignment/>
    </xf>
    <xf numFmtId="164" fontId="4" fillId="0" borderId="4" xfId="0" applyNumberFormat="1" applyFont="1" applyBorder="1" applyAlignment="1">
      <alignment/>
    </xf>
    <xf numFmtId="0" fontId="0" fillId="0" borderId="0" xfId="0" applyAlignment="1">
      <alignment vertical="center"/>
    </xf>
    <xf numFmtId="0" fontId="3" fillId="0" borderId="2" xfId="0" applyFont="1" applyBorder="1" applyAlignment="1">
      <alignment wrapText="1"/>
    </xf>
    <xf numFmtId="0" fontId="3" fillId="0" borderId="2" xfId="0" applyFont="1" applyBorder="1" applyAlignment="1">
      <alignment horizontal="center"/>
    </xf>
    <xf numFmtId="0" fontId="0" fillId="0" borderId="3" xfId="0" applyBorder="1" applyAlignment="1">
      <alignment vertical="center"/>
    </xf>
    <xf numFmtId="3" fontId="0" fillId="0" borderId="3" xfId="0" applyNumberFormat="1" applyBorder="1" applyAlignment="1">
      <alignment vertical="center"/>
    </xf>
    <xf numFmtId="164" fontId="0" fillId="0" borderId="3" xfId="0" applyNumberFormat="1" applyBorder="1" applyAlignment="1">
      <alignment vertical="center"/>
    </xf>
    <xf numFmtId="0" fontId="3" fillId="0" borderId="0" xfId="0" applyFont="1" applyAlignment="1">
      <alignment horizontal="right" vertical="center"/>
    </xf>
    <xf numFmtId="3" fontId="4" fillId="0" borderId="4" xfId="0" applyNumberFormat="1" applyFont="1" applyBorder="1" applyAlignment="1">
      <alignment vertical="center"/>
    </xf>
    <xf numFmtId="164" fontId="4" fillId="0" borderId="4" xfId="0" applyNumberFormat="1" applyFont="1" applyBorder="1" applyAlignment="1">
      <alignment vertical="center"/>
    </xf>
    <xf numFmtId="0" fontId="4" fillId="0" borderId="0" xfId="0" applyFont="1" applyAlignment="1">
      <alignment/>
    </xf>
    <xf numFmtId="0" fontId="4" fillId="0" borderId="4" xfId="0" applyFont="1" applyBorder="1" applyAlignment="1">
      <alignment horizontal="right"/>
    </xf>
    <xf numFmtId="3" fontId="0" fillId="0" borderId="0" xfId="0" applyNumberFormat="1" applyBorder="1" applyAlignment="1">
      <alignment/>
    </xf>
    <xf numFmtId="164" fontId="0" fillId="0" borderId="0" xfId="0" applyNumberFormat="1" applyBorder="1" applyAlignment="1">
      <alignment/>
    </xf>
    <xf numFmtId="0" fontId="3" fillId="0" borderId="0" xfId="0" applyFont="1" applyBorder="1" applyAlignment="1">
      <alignment/>
    </xf>
    <xf numFmtId="0" fontId="3" fillId="0" borderId="0" xfId="0" applyFont="1" applyBorder="1" applyAlignment="1">
      <alignment horizontal="right"/>
    </xf>
    <xf numFmtId="3" fontId="3" fillId="0" borderId="0" xfId="0" applyNumberFormat="1" applyFont="1" applyBorder="1" applyAlignment="1">
      <alignment/>
    </xf>
    <xf numFmtId="164" fontId="3" fillId="0" borderId="0" xfId="0" applyNumberFormat="1" applyFont="1" applyBorder="1" applyAlignment="1">
      <alignment/>
    </xf>
    <xf numFmtId="0" fontId="3" fillId="0" borderId="0" xfId="0" applyNumberFormat="1" applyFont="1" applyBorder="1" applyAlignment="1">
      <alignment horizontal="right"/>
    </xf>
    <xf numFmtId="0" fontId="3" fillId="0" borderId="0" xfId="0" applyNumberFormat="1" applyFont="1" applyAlignment="1">
      <alignment horizontal="right"/>
    </xf>
    <xf numFmtId="0" fontId="0" fillId="0" borderId="3" xfId="0" applyBorder="1" applyAlignment="1">
      <alignment horizontal="left" indent="1"/>
    </xf>
    <xf numFmtId="0" fontId="0" fillId="0" borderId="0" xfId="0" applyAlignment="1">
      <alignment horizontal="left" indent="1"/>
    </xf>
    <xf numFmtId="0" fontId="3" fillId="0" borderId="0" xfId="0" applyFont="1" applyAlignment="1">
      <alignment horizontal="left" indent="1"/>
    </xf>
    <xf numFmtId="0" fontId="4" fillId="0" borderId="4" xfId="0" applyFont="1" applyBorder="1" applyAlignment="1">
      <alignment horizontal="left" indent="1"/>
    </xf>
    <xf numFmtId="0" fontId="4" fillId="0" borderId="4" xfId="0" applyNumberFormat="1" applyFont="1" applyBorder="1" applyAlignment="1">
      <alignment/>
    </xf>
    <xf numFmtId="3" fontId="7" fillId="0" borderId="3" xfId="0" applyNumberFormat="1" applyFont="1" applyBorder="1" applyAlignment="1">
      <alignment/>
    </xf>
    <xf numFmtId="164" fontId="7" fillId="0" borderId="3" xfId="0" applyNumberFormat="1" applyFont="1" applyBorder="1" applyAlignment="1">
      <alignment/>
    </xf>
    <xf numFmtId="0" fontId="3" fillId="0" borderId="0" xfId="0" applyNumberFormat="1" applyFont="1" applyBorder="1" applyAlignment="1">
      <alignment horizontal="right"/>
    </xf>
    <xf numFmtId="3" fontId="8" fillId="0" borderId="0" xfId="0" applyNumberFormat="1" applyFont="1" applyBorder="1" applyAlignment="1">
      <alignment/>
    </xf>
    <xf numFmtId="164" fontId="8" fillId="0" borderId="0" xfId="0" applyNumberFormat="1" applyFont="1" applyBorder="1" applyAlignment="1">
      <alignment/>
    </xf>
    <xf numFmtId="3" fontId="9" fillId="0" borderId="4" xfId="0" applyNumberFormat="1" applyFont="1" applyBorder="1" applyAlignment="1">
      <alignment/>
    </xf>
    <xf numFmtId="164" fontId="9" fillId="0" borderId="4" xfId="0" applyNumberFormat="1" applyFont="1" applyBorder="1" applyAlignment="1">
      <alignment/>
    </xf>
    <xf numFmtId="0" fontId="4" fillId="0" borderId="4" xfId="0" applyNumberFormat="1" applyFont="1" applyBorder="1" applyAlignment="1">
      <alignment vertical="center"/>
    </xf>
    <xf numFmtId="0" fontId="1" fillId="0" borderId="0" xfId="0" applyFont="1" applyAlignment="1">
      <alignment horizontal="centerContinuous" vertical="center"/>
    </xf>
    <xf numFmtId="0" fontId="1" fillId="0" borderId="0" xfId="0" applyFont="1" applyAlignment="1">
      <alignment/>
    </xf>
    <xf numFmtId="0" fontId="3" fillId="0" borderId="2" xfId="0" applyFont="1" applyBorder="1" applyAlignment="1">
      <alignment horizontal="right" wrapText="1"/>
    </xf>
    <xf numFmtId="165" fontId="0" fillId="0" borderId="0" xfId="0" applyNumberFormat="1" applyAlignment="1">
      <alignment/>
    </xf>
    <xf numFmtId="165" fontId="3" fillId="0" borderId="0" xfId="0" applyNumberFormat="1" applyFont="1" applyAlignment="1">
      <alignment/>
    </xf>
    <xf numFmtId="165" fontId="4" fillId="0" borderId="4" xfId="0" applyNumberFormat="1" applyFon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0" fontId="3" fillId="0" borderId="2" xfId="0" applyFont="1" applyBorder="1" applyAlignment="1">
      <alignment horizontal="left" wrapText="1" indent="1"/>
    </xf>
    <xf numFmtId="0" fontId="4" fillId="0" borderId="4" xfId="0" applyNumberFormat="1" applyFont="1" applyBorder="1" applyAlignment="1">
      <alignment horizontal="left"/>
    </xf>
    <xf numFmtId="0" fontId="3" fillId="0" borderId="0" xfId="0" applyFont="1" applyBorder="1" applyAlignment="1">
      <alignment horizontal="left" indent="1"/>
    </xf>
    <xf numFmtId="165" fontId="0" fillId="0" borderId="3" xfId="0" applyNumberFormat="1" applyBorder="1" applyAlignment="1">
      <alignment/>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vertical="center"/>
    </xf>
    <xf numFmtId="0" fontId="8" fillId="2" borderId="3" xfId="0" applyFont="1" applyFill="1" applyBorder="1" applyAlignment="1">
      <alignment horizontal="right" vertical="center" wrapText="1"/>
    </xf>
    <xf numFmtId="0" fontId="0" fillId="3" borderId="0" xfId="0" applyFill="1" applyAlignment="1">
      <alignment/>
    </xf>
    <xf numFmtId="0" fontId="0" fillId="4" borderId="6" xfId="0" applyFill="1" applyBorder="1" applyAlignment="1">
      <alignment/>
    </xf>
    <xf numFmtId="0" fontId="0" fillId="3" borderId="5" xfId="0" applyFill="1" applyBorder="1" applyAlignment="1">
      <alignment/>
    </xf>
    <xf numFmtId="3" fontId="0" fillId="3" borderId="5" xfId="0" applyNumberFormat="1" applyFill="1" applyBorder="1" applyAlignment="1">
      <alignment/>
    </xf>
    <xf numFmtId="0" fontId="0" fillId="3" borderId="0" xfId="0" applyFill="1" applyBorder="1" applyAlignment="1">
      <alignment/>
    </xf>
    <xf numFmtId="3" fontId="0" fillId="3" borderId="0" xfId="0" applyNumberFormat="1" applyFill="1" applyBorder="1" applyAlignment="1">
      <alignment/>
    </xf>
    <xf numFmtId="164" fontId="0" fillId="3" borderId="7" xfId="0" applyNumberFormat="1" applyFill="1" applyBorder="1" applyAlignment="1">
      <alignment/>
    </xf>
    <xf numFmtId="0" fontId="0" fillId="3" borderId="5" xfId="0" applyFill="1" applyBorder="1" applyAlignment="1">
      <alignment horizontal="right"/>
    </xf>
    <xf numFmtId="0" fontId="0" fillId="3" borderId="0" xfId="0" applyFill="1" applyBorder="1" applyAlignment="1">
      <alignment horizontal="right"/>
    </xf>
    <xf numFmtId="0" fontId="0" fillId="3" borderId="0" xfId="0" applyFill="1" applyAlignment="1">
      <alignment horizontal="right"/>
    </xf>
    <xf numFmtId="3" fontId="8" fillId="2" borderId="6" xfId="0" applyNumberFormat="1" applyFont="1" applyFill="1" applyBorder="1" applyAlignment="1">
      <alignment/>
    </xf>
    <xf numFmtId="0" fontId="0" fillId="3" borderId="5" xfId="0" applyFill="1" applyBorder="1" applyAlignment="1">
      <alignment horizontal="left" indent="2"/>
    </xf>
    <xf numFmtId="0" fontId="0" fillId="3" borderId="0" xfId="0" applyFill="1" applyBorder="1" applyAlignment="1">
      <alignment horizontal="left" indent="2"/>
    </xf>
    <xf numFmtId="0" fontId="7" fillId="2" borderId="6" xfId="0" applyFont="1" applyFill="1" applyBorder="1" applyAlignment="1">
      <alignment horizontal="left" indent="2"/>
    </xf>
    <xf numFmtId="0" fontId="8" fillId="2" borderId="3" xfId="0" applyFont="1" applyFill="1" applyBorder="1" applyAlignment="1">
      <alignment/>
    </xf>
    <xf numFmtId="0" fontId="8" fillId="2" borderId="3" xfId="0" applyFont="1" applyFill="1" applyBorder="1" applyAlignment="1">
      <alignment horizontal="left" vertical="center" wrapText="1" indent="2"/>
    </xf>
    <xf numFmtId="0" fontId="0" fillId="4" borderId="0" xfId="0" applyFill="1" applyBorder="1" applyAlignment="1">
      <alignment/>
    </xf>
    <xf numFmtId="0" fontId="0" fillId="3" borderId="6" xfId="0" applyFill="1" applyBorder="1" applyAlignment="1">
      <alignment horizontal="left" indent="2"/>
    </xf>
    <xf numFmtId="0" fontId="0" fillId="3" borderId="6" xfId="0" applyFill="1" applyBorder="1" applyAlignment="1">
      <alignment horizontal="right"/>
    </xf>
    <xf numFmtId="0" fontId="0" fillId="3" borderId="0" xfId="0" applyFill="1" applyAlignment="1">
      <alignment horizontal="left" indent="2"/>
    </xf>
    <xf numFmtId="3" fontId="8" fillId="2" borderId="3" xfId="0" applyNumberFormat="1" applyFont="1" applyFill="1" applyBorder="1" applyAlignment="1">
      <alignment horizontal="right" vertical="center" wrapText="1"/>
    </xf>
    <xf numFmtId="3" fontId="0" fillId="3" borderId="6" xfId="0" applyNumberFormat="1" applyFill="1" applyBorder="1" applyAlignment="1">
      <alignment/>
    </xf>
    <xf numFmtId="0" fontId="3" fillId="3" borderId="0" xfId="0" applyFont="1" applyFill="1" applyAlignment="1">
      <alignment/>
    </xf>
    <xf numFmtId="3" fontId="11" fillId="3" borderId="5" xfId="0" applyNumberFormat="1" applyFont="1" applyFill="1" applyBorder="1" applyAlignment="1">
      <alignment/>
    </xf>
    <xf numFmtId="0" fontId="8" fillId="2" borderId="0" xfId="0" applyFont="1" applyFill="1" applyBorder="1" applyAlignment="1">
      <alignment/>
    </xf>
    <xf numFmtId="0" fontId="8" fillId="2" borderId="0" xfId="0" applyFont="1" applyFill="1" applyBorder="1" applyAlignment="1">
      <alignment horizontal="left" vertical="center" wrapText="1" indent="2"/>
    </xf>
    <xf numFmtId="0" fontId="8" fillId="2" borderId="0" xfId="0" applyFont="1" applyFill="1" applyBorder="1" applyAlignment="1">
      <alignment horizontal="right" vertical="center" wrapText="1"/>
    </xf>
    <xf numFmtId="3" fontId="8" fillId="2" borderId="0" xfId="0" applyNumberFormat="1" applyFont="1" applyFill="1" applyBorder="1" applyAlignment="1">
      <alignment horizontal="right" vertical="center" wrapText="1"/>
    </xf>
    <xf numFmtId="0" fontId="8" fillId="2" borderId="3" xfId="0" applyFont="1" applyFill="1" applyBorder="1" applyAlignment="1">
      <alignment horizontal="right" vertical="center" wrapText="1"/>
    </xf>
    <xf numFmtId="0" fontId="9" fillId="2" borderId="6" xfId="0" applyFont="1" applyFill="1" applyBorder="1" applyAlignment="1">
      <alignment/>
    </xf>
    <xf numFmtId="0" fontId="8" fillId="2" borderId="0" xfId="0" applyFont="1" applyFill="1" applyBorder="1" applyAlignment="1">
      <alignment horizontal="center" vertical="center" wrapText="1"/>
    </xf>
    <xf numFmtId="0" fontId="3" fillId="3" borderId="8" xfId="0" applyFont="1" applyFill="1" applyBorder="1" applyAlignment="1">
      <alignment horizontal="left" vertical="center" wrapText="1" indent="2"/>
    </xf>
    <xf numFmtId="0" fontId="3" fillId="3" borderId="8" xfId="0" applyFont="1" applyFill="1" applyBorder="1" applyAlignment="1">
      <alignment horizontal="right" vertical="center" wrapText="1"/>
    </xf>
    <xf numFmtId="0" fontId="7" fillId="3" borderId="8" xfId="0" applyFont="1" applyFill="1" applyBorder="1" applyAlignment="1">
      <alignment horizontal="left" indent="2"/>
    </xf>
    <xf numFmtId="0" fontId="7" fillId="3" borderId="8" xfId="0" applyFont="1" applyFill="1" applyBorder="1" applyAlignment="1">
      <alignment horizontal="right"/>
    </xf>
    <xf numFmtId="3" fontId="7" fillId="3" borderId="8" xfId="0" applyNumberFormat="1" applyFont="1" applyFill="1" applyBorder="1" applyAlignment="1">
      <alignment/>
    </xf>
    <xf numFmtId="3" fontId="3" fillId="3" borderId="8" xfId="0" applyNumberFormat="1" applyFont="1" applyFill="1" applyBorder="1" applyAlignment="1">
      <alignment horizontal="right" vertical="center" wrapText="1"/>
    </xf>
    <xf numFmtId="0" fontId="8" fillId="3" borderId="0" xfId="0" applyFont="1" applyFill="1" applyBorder="1" applyAlignment="1">
      <alignment/>
    </xf>
    <xf numFmtId="0" fontId="3" fillId="3" borderId="2" xfId="0" applyFont="1" applyFill="1" applyBorder="1" applyAlignment="1">
      <alignment horizontal="right" vertical="center" wrapText="1"/>
    </xf>
    <xf numFmtId="0" fontId="3" fillId="3" borderId="9" xfId="0" applyFont="1" applyFill="1" applyBorder="1" applyAlignment="1">
      <alignment horizontal="right" vertical="center" wrapText="1"/>
    </xf>
    <xf numFmtId="3" fontId="8" fillId="2" borderId="0" xfId="0" applyNumberFormat="1" applyFont="1" applyFill="1" applyBorder="1" applyAlignment="1">
      <alignment/>
    </xf>
    <xf numFmtId="3" fontId="8" fillId="3" borderId="0" xfId="0" applyNumberFormat="1" applyFont="1" applyFill="1" applyBorder="1" applyAlignment="1">
      <alignment/>
    </xf>
    <xf numFmtId="3" fontId="7" fillId="2" borderId="0" xfId="0" applyNumberFormat="1" applyFont="1" applyFill="1" applyBorder="1" applyAlignment="1">
      <alignment/>
    </xf>
    <xf numFmtId="3" fontId="7" fillId="3" borderId="0" xfId="0" applyNumberFormat="1" applyFont="1" applyFill="1" applyBorder="1" applyAlignment="1">
      <alignment/>
    </xf>
    <xf numFmtId="3" fontId="3" fillId="3" borderId="2" xfId="0" applyNumberFormat="1" applyFont="1" applyFill="1" applyBorder="1" applyAlignment="1">
      <alignment horizontal="right" vertical="center" wrapText="1"/>
    </xf>
    <xf numFmtId="0" fontId="10" fillId="3" borderId="0" xfId="0" applyFont="1" applyFill="1" applyBorder="1" applyAlignment="1">
      <alignment horizontal="left" indent="2"/>
    </xf>
    <xf numFmtId="0" fontId="10" fillId="3" borderId="0" xfId="0" applyFont="1" applyFill="1" applyBorder="1" applyAlignment="1">
      <alignment horizontal="right"/>
    </xf>
    <xf numFmtId="3" fontId="9" fillId="3" borderId="0" xfId="0" applyNumberFormat="1" applyFont="1" applyFill="1" applyBorder="1" applyAlignment="1">
      <alignment/>
    </xf>
    <xf numFmtId="164" fontId="9" fillId="3" borderId="0" xfId="0" applyNumberFormat="1" applyFont="1" applyFill="1" applyBorder="1" applyAlignment="1">
      <alignment/>
    </xf>
    <xf numFmtId="3" fontId="9" fillId="2" borderId="8" xfId="0" applyNumberFormat="1" applyFont="1" applyFill="1" applyBorder="1" applyAlignment="1">
      <alignment/>
    </xf>
    <xf numFmtId="0" fontId="9" fillId="3" borderId="0" xfId="0" applyFont="1" applyFill="1" applyBorder="1" applyAlignment="1">
      <alignment/>
    </xf>
    <xf numFmtId="0" fontId="9" fillId="2" borderId="8" xfId="0" applyFont="1" applyFill="1" applyBorder="1" applyAlignment="1">
      <alignment/>
    </xf>
    <xf numFmtId="3" fontId="9" fillId="2" borderId="1" xfId="0" applyNumberFormat="1" applyFont="1" applyFill="1" applyBorder="1" applyAlignment="1">
      <alignment vertical="center"/>
    </xf>
    <xf numFmtId="164" fontId="9" fillId="2" borderId="10" xfId="0" applyNumberFormat="1" applyFont="1" applyFill="1" applyBorder="1" applyAlignment="1">
      <alignment vertical="center"/>
    </xf>
    <xf numFmtId="0" fontId="3" fillId="3" borderId="11" xfId="0" applyFont="1" applyFill="1" applyBorder="1" applyAlignment="1">
      <alignment horizontal="right" vertical="center" wrapText="1"/>
    </xf>
    <xf numFmtId="0" fontId="8" fillId="2" borderId="12" xfId="0" applyFont="1" applyFill="1" applyBorder="1" applyAlignment="1">
      <alignment horizontal="right" vertical="center" wrapText="1"/>
    </xf>
    <xf numFmtId="164" fontId="0" fillId="3" borderId="13" xfId="0" applyNumberFormat="1" applyFill="1" applyBorder="1" applyAlignment="1">
      <alignment/>
    </xf>
    <xf numFmtId="164" fontId="0" fillId="3" borderId="12" xfId="0" applyNumberFormat="1" applyFill="1" applyBorder="1" applyAlignment="1">
      <alignment/>
    </xf>
    <xf numFmtId="0" fontId="0" fillId="3" borderId="13" xfId="0" applyFill="1" applyBorder="1" applyAlignment="1">
      <alignment horizontal="right"/>
    </xf>
    <xf numFmtId="0" fontId="0" fillId="3" borderId="12" xfId="0" applyFill="1" applyBorder="1" applyAlignment="1">
      <alignment horizontal="right"/>
    </xf>
    <xf numFmtId="0" fontId="0" fillId="4" borderId="14" xfId="0" applyFill="1" applyBorder="1" applyAlignment="1">
      <alignment horizontal="right"/>
    </xf>
    <xf numFmtId="0" fontId="8" fillId="2" borderId="12" xfId="0" applyFont="1" applyFill="1" applyBorder="1" applyAlignment="1">
      <alignment horizontal="right"/>
    </xf>
    <xf numFmtId="0" fontId="7" fillId="2" borderId="12" xfId="0" applyFont="1" applyFill="1" applyBorder="1" applyAlignment="1">
      <alignment horizontal="right"/>
    </xf>
    <xf numFmtId="0" fontId="7" fillId="2" borderId="14" xfId="0" applyFont="1" applyFill="1" applyBorder="1" applyAlignment="1">
      <alignment horizontal="right"/>
    </xf>
    <xf numFmtId="0" fontId="10" fillId="2" borderId="14" xfId="0" applyFont="1" applyFill="1" applyBorder="1" applyAlignment="1">
      <alignment horizontal="right"/>
    </xf>
    <xf numFmtId="0" fontId="3" fillId="3" borderId="11" xfId="0" applyFont="1" applyFill="1" applyBorder="1" applyAlignment="1">
      <alignment vertical="center" wrapText="1"/>
    </xf>
    <xf numFmtId="0" fontId="0" fillId="3" borderId="13" xfId="0" applyFill="1" applyBorder="1" applyAlignment="1">
      <alignment/>
    </xf>
    <xf numFmtId="0" fontId="0" fillId="3" borderId="12" xfId="0" applyFill="1" applyBorder="1" applyAlignment="1">
      <alignment/>
    </xf>
    <xf numFmtId="0" fontId="8" fillId="2" borderId="12" xfId="0" applyFont="1" applyFill="1" applyBorder="1" applyAlignment="1">
      <alignment/>
    </xf>
    <xf numFmtId="0" fontId="9" fillId="2" borderId="14" xfId="0" applyFont="1" applyFill="1" applyBorder="1" applyAlignment="1">
      <alignment/>
    </xf>
    <xf numFmtId="0" fontId="0" fillId="3" borderId="15" xfId="0" applyFill="1" applyBorder="1" applyAlignment="1">
      <alignment horizontal="left" indent="2"/>
    </xf>
    <xf numFmtId="0" fontId="7" fillId="2" borderId="5" xfId="0" applyFont="1" applyFill="1" applyBorder="1" applyAlignment="1">
      <alignment horizontal="left" indent="2"/>
    </xf>
    <xf numFmtId="0" fontId="7" fillId="2" borderId="5" xfId="0" applyFont="1" applyFill="1" applyBorder="1" applyAlignment="1">
      <alignment horizontal="right"/>
    </xf>
    <xf numFmtId="3" fontId="8" fillId="2" borderId="5" xfId="0" applyNumberFormat="1" applyFont="1" applyFill="1" applyBorder="1" applyAlignment="1">
      <alignment/>
    </xf>
    <xf numFmtId="0" fontId="8" fillId="2" borderId="16" xfId="0" applyFont="1" applyFill="1" applyBorder="1" applyAlignment="1">
      <alignment/>
    </xf>
    <xf numFmtId="0" fontId="0" fillId="0" borderId="12" xfId="0" applyBorder="1" applyAlignment="1">
      <alignment/>
    </xf>
    <xf numFmtId="0" fontId="8" fillId="2" borderId="16" xfId="0" applyFont="1" applyFill="1" applyBorder="1" applyAlignment="1">
      <alignment horizontal="center" vertical="center" wrapText="1"/>
    </xf>
    <xf numFmtId="0" fontId="7" fillId="2" borderId="12" xfId="0" applyFont="1" applyFill="1" applyBorder="1" applyAlignment="1">
      <alignment/>
    </xf>
    <xf numFmtId="0" fontId="3" fillId="0" borderId="17" xfId="0" applyFont="1" applyBorder="1" applyAlignment="1">
      <alignment horizontal="right" vertical="center" wrapText="1"/>
    </xf>
    <xf numFmtId="0" fontId="8" fillId="2" borderId="16" xfId="0" applyFont="1" applyFill="1" applyBorder="1" applyAlignment="1">
      <alignment horizontal="right" vertical="center" wrapText="1"/>
    </xf>
    <xf numFmtId="164" fontId="0" fillId="0" borderId="12" xfId="0" applyNumberFormat="1" applyBorder="1" applyAlignment="1">
      <alignment/>
    </xf>
    <xf numFmtId="164" fontId="8" fillId="2" borderId="12" xfId="0" applyNumberFormat="1" applyFont="1" applyFill="1" applyBorder="1" applyAlignment="1">
      <alignment/>
    </xf>
    <xf numFmtId="164" fontId="8" fillId="3" borderId="12" xfId="0" applyNumberFormat="1" applyFont="1" applyFill="1" applyBorder="1" applyAlignment="1">
      <alignment/>
    </xf>
    <xf numFmtId="164" fontId="9" fillId="2" borderId="14" xfId="0" applyNumberFormat="1" applyFont="1" applyFill="1" applyBorder="1" applyAlignment="1">
      <alignment/>
    </xf>
    <xf numFmtId="0" fontId="3" fillId="0" borderId="17" xfId="0" applyFont="1" applyBorder="1" applyAlignment="1">
      <alignment horizontal="left" vertical="center" wrapText="1" indent="2"/>
    </xf>
    <xf numFmtId="0" fontId="8" fillId="2" borderId="16" xfId="0" applyFont="1" applyFill="1" applyBorder="1" applyAlignment="1">
      <alignment horizontal="left" vertical="center" wrapText="1" indent="2"/>
    </xf>
    <xf numFmtId="0" fontId="0" fillId="0" borderId="12" xfId="0" applyBorder="1" applyAlignment="1">
      <alignment horizontal="right"/>
    </xf>
    <xf numFmtId="0" fontId="7" fillId="2" borderId="12" xfId="0" applyFont="1" applyFill="1" applyBorder="1" applyAlignment="1">
      <alignment horizontal="right"/>
    </xf>
    <xf numFmtId="0" fontId="7" fillId="3" borderId="12" xfId="0" applyFont="1" applyFill="1" applyBorder="1" applyAlignment="1">
      <alignment horizontal="right"/>
    </xf>
    <xf numFmtId="0" fontId="3" fillId="3" borderId="17" xfId="0" applyFont="1" applyFill="1" applyBorder="1" applyAlignment="1">
      <alignment horizontal="left" vertical="center" wrapText="1" indent="2"/>
    </xf>
    <xf numFmtId="0" fontId="0" fillId="3" borderId="13" xfId="0" applyFill="1" applyBorder="1" applyAlignment="1">
      <alignment horizontal="left" indent="2"/>
    </xf>
    <xf numFmtId="0" fontId="0" fillId="3" borderId="12" xfId="0" applyFill="1" applyBorder="1" applyAlignment="1">
      <alignment horizontal="left" indent="2"/>
    </xf>
    <xf numFmtId="0" fontId="0" fillId="4" borderId="14" xfId="0" applyFill="1" applyBorder="1" applyAlignment="1">
      <alignment horizontal="left" indent="2"/>
    </xf>
    <xf numFmtId="0" fontId="7" fillId="2" borderId="12" xfId="0" applyFont="1" applyFill="1" applyBorder="1" applyAlignment="1">
      <alignment horizontal="left" indent="2"/>
    </xf>
    <xf numFmtId="0" fontId="7" fillId="3" borderId="12" xfId="0" applyFont="1" applyFill="1" applyBorder="1" applyAlignment="1">
      <alignment horizontal="left" indent="2"/>
    </xf>
    <xf numFmtId="0" fontId="7" fillId="2" borderId="12" xfId="0" applyFont="1" applyFill="1" applyBorder="1" applyAlignment="1">
      <alignment horizontal="left" indent="2"/>
    </xf>
    <xf numFmtId="0" fontId="11" fillId="3" borderId="13" xfId="0" applyFont="1" applyFill="1" applyBorder="1" applyAlignment="1">
      <alignment horizontal="left" indent="2"/>
    </xf>
    <xf numFmtId="0" fontId="9" fillId="2" borderId="14" xfId="0" applyFont="1" applyFill="1" applyBorder="1" applyAlignment="1">
      <alignment horizontal="left" indent="2"/>
    </xf>
    <xf numFmtId="0" fontId="3" fillId="3" borderId="17" xfId="0" applyFont="1" applyFill="1" applyBorder="1" applyAlignment="1">
      <alignment horizontal="right" vertical="center" wrapText="1"/>
    </xf>
    <xf numFmtId="0" fontId="11" fillId="3" borderId="13" xfId="0" applyFont="1" applyFill="1" applyBorder="1" applyAlignment="1">
      <alignment horizontal="right"/>
    </xf>
    <xf numFmtId="0" fontId="9" fillId="2" borderId="14" xfId="0" applyFont="1" applyFill="1" applyBorder="1" applyAlignment="1">
      <alignment horizontal="right"/>
    </xf>
    <xf numFmtId="164" fontId="0" fillId="4" borderId="14" xfId="0" applyNumberFormat="1" applyFill="1" applyBorder="1" applyAlignment="1">
      <alignment/>
    </xf>
    <xf numFmtId="0" fontId="8" fillId="2" borderId="12" xfId="0" applyFont="1" applyFill="1" applyBorder="1" applyAlignment="1">
      <alignment horizontal="left" vertical="center" wrapText="1" indent="2"/>
    </xf>
    <xf numFmtId="0" fontId="0" fillId="0" borderId="12" xfId="0" applyFill="1" applyBorder="1" applyAlignment="1">
      <alignment horizontal="left" indent="2"/>
    </xf>
    <xf numFmtId="0" fontId="0" fillId="4" borderId="12" xfId="0" applyFill="1" applyBorder="1" applyAlignment="1">
      <alignment horizontal="left" indent="2"/>
    </xf>
    <xf numFmtId="0" fontId="7" fillId="2" borderId="14" xfId="0" applyFont="1" applyFill="1" applyBorder="1" applyAlignment="1">
      <alignment horizontal="left" indent="2"/>
    </xf>
    <xf numFmtId="0" fontId="8" fillId="2" borderId="12" xfId="0" applyFont="1" applyFill="1" applyBorder="1" applyAlignment="1">
      <alignment horizontal="left" indent="2"/>
    </xf>
    <xf numFmtId="0" fontId="0" fillId="4" borderId="12" xfId="0" applyFill="1" applyBorder="1" applyAlignment="1">
      <alignment horizontal="right"/>
    </xf>
    <xf numFmtId="0" fontId="3" fillId="0" borderId="12" xfId="0" applyFont="1" applyBorder="1" applyAlignment="1">
      <alignment/>
    </xf>
    <xf numFmtId="0" fontId="3" fillId="3" borderId="17" xfId="0" applyFont="1" applyFill="1" applyBorder="1" applyAlignment="1">
      <alignment horizontal="center" vertical="center" wrapText="1"/>
    </xf>
    <xf numFmtId="0" fontId="7" fillId="2" borderId="12" xfId="0" applyFont="1" applyFill="1" applyBorder="1" applyAlignment="1">
      <alignment/>
    </xf>
    <xf numFmtId="0" fontId="3" fillId="3" borderId="18" xfId="0" applyFont="1" applyFill="1" applyBorder="1" applyAlignment="1">
      <alignment horizontal="right" vertical="center" wrapText="1"/>
    </xf>
    <xf numFmtId="0" fontId="3" fillId="4" borderId="12" xfId="0" applyFont="1" applyFill="1" applyBorder="1" applyAlignment="1">
      <alignment horizontal="right"/>
    </xf>
    <xf numFmtId="0" fontId="7" fillId="2" borderId="16" xfId="0" applyFont="1" applyFill="1" applyBorder="1" applyAlignment="1">
      <alignment/>
    </xf>
    <xf numFmtId="0" fontId="9" fillId="2" borderId="11" xfId="0" applyFont="1" applyFill="1" applyBorder="1" applyAlignment="1">
      <alignment/>
    </xf>
    <xf numFmtId="0" fontId="8" fillId="3" borderId="12" xfId="0" applyFont="1" applyFill="1" applyBorder="1" applyAlignment="1">
      <alignment/>
    </xf>
    <xf numFmtId="0" fontId="8" fillId="2" borderId="16" xfId="0" applyFont="1" applyFill="1" applyBorder="1" applyAlignment="1">
      <alignment horizontal="left" vertical="center" wrapText="1" indent="2"/>
    </xf>
    <xf numFmtId="0" fontId="0" fillId="0" borderId="12" xfId="0" applyBorder="1" applyAlignment="1">
      <alignment horizontal="left" indent="2"/>
    </xf>
    <xf numFmtId="0" fontId="10" fillId="2" borderId="11" xfId="0" applyFont="1" applyFill="1" applyBorder="1" applyAlignment="1">
      <alignment horizontal="left" indent="2"/>
    </xf>
    <xf numFmtId="0" fontId="8" fillId="3" borderId="12" xfId="0" applyFont="1" applyFill="1" applyBorder="1" applyAlignment="1">
      <alignment horizontal="left" indent="2"/>
    </xf>
    <xf numFmtId="0" fontId="10" fillId="2" borderId="14" xfId="0" applyFont="1" applyFill="1" applyBorder="1" applyAlignment="1">
      <alignment horizontal="left" indent="2"/>
    </xf>
    <xf numFmtId="0" fontId="8" fillId="2" borderId="16" xfId="0" applyFont="1" applyFill="1" applyBorder="1" applyAlignment="1">
      <alignment horizontal="right" vertical="center" wrapText="1"/>
    </xf>
    <xf numFmtId="0" fontId="10" fillId="2" borderId="11" xfId="0" applyFont="1" applyFill="1" applyBorder="1" applyAlignment="1">
      <alignment horizontal="right"/>
    </xf>
    <xf numFmtId="0" fontId="8" fillId="3" borderId="12" xfId="0" applyFont="1" applyFill="1" applyBorder="1" applyAlignment="1">
      <alignment horizontal="right"/>
    </xf>
    <xf numFmtId="164" fontId="9" fillId="2" borderId="11" xfId="0" applyNumberFormat="1" applyFont="1" applyFill="1" applyBorder="1" applyAlignment="1">
      <alignment/>
    </xf>
    <xf numFmtId="0" fontId="9" fillId="3" borderId="5" xfId="0" applyFont="1" applyFill="1" applyBorder="1" applyAlignment="1">
      <alignment/>
    </xf>
    <xf numFmtId="0" fontId="9" fillId="3" borderId="5" xfId="0" applyFont="1" applyFill="1" applyBorder="1" applyAlignment="1">
      <alignment horizontal="left" indent="2"/>
    </xf>
    <xf numFmtId="0" fontId="9" fillId="3" borderId="5" xfId="0" applyFont="1" applyFill="1" applyBorder="1" applyAlignment="1">
      <alignment horizontal="right"/>
    </xf>
    <xf numFmtId="164" fontId="9" fillId="3" borderId="5" xfId="0" applyNumberFormat="1" applyFont="1" applyFill="1" applyBorder="1" applyAlignment="1">
      <alignment/>
    </xf>
    <xf numFmtId="0" fontId="9" fillId="3" borderId="0" xfId="0" applyFont="1" applyFill="1" applyBorder="1" applyAlignment="1">
      <alignment horizontal="left" indent="2"/>
    </xf>
    <xf numFmtId="0" fontId="9" fillId="3" borderId="0" xfId="0" applyFont="1" applyFill="1" applyBorder="1" applyAlignment="1">
      <alignment horizontal="right"/>
    </xf>
    <xf numFmtId="0" fontId="3" fillId="3" borderId="6" xfId="0" applyFont="1" applyFill="1" applyBorder="1" applyAlignment="1">
      <alignment/>
    </xf>
    <xf numFmtId="0" fontId="0" fillId="3" borderId="6" xfId="0" applyFill="1" applyBorder="1" applyAlignment="1">
      <alignment/>
    </xf>
    <xf numFmtId="0" fontId="10" fillId="3" borderId="5" xfId="0" applyFont="1" applyFill="1" applyBorder="1" applyAlignment="1">
      <alignment horizontal="left" indent="2"/>
    </xf>
    <xf numFmtId="0" fontId="10" fillId="3" borderId="5" xfId="0" applyFont="1" applyFill="1" applyBorder="1" applyAlignment="1">
      <alignment horizontal="right"/>
    </xf>
    <xf numFmtId="3" fontId="9" fillId="3" borderId="5" xfId="0" applyNumberFormat="1" applyFont="1" applyFill="1" applyBorder="1" applyAlignment="1">
      <alignment/>
    </xf>
    <xf numFmtId="0" fontId="3" fillId="0" borderId="17" xfId="0" applyFont="1" applyBorder="1" applyAlignment="1">
      <alignment vertical="center" wrapText="1"/>
    </xf>
    <xf numFmtId="0" fontId="3" fillId="4" borderId="14" xfId="0" applyFont="1" applyFill="1" applyBorder="1" applyAlignment="1">
      <alignment horizontal="right"/>
    </xf>
    <xf numFmtId="0" fontId="9" fillId="2" borderId="11" xfId="0" applyFont="1" applyFill="1" applyBorder="1" applyAlignment="1">
      <alignment horizontal="left" indent="2"/>
    </xf>
    <xf numFmtId="0" fontId="9" fillId="2" borderId="11" xfId="0" applyFont="1" applyFill="1" applyBorder="1" applyAlignment="1">
      <alignment horizontal="right"/>
    </xf>
    <xf numFmtId="3" fontId="3" fillId="4" borderId="15" xfId="0" applyNumberFormat="1" applyFont="1" applyFill="1" applyBorder="1" applyAlignment="1">
      <alignment/>
    </xf>
    <xf numFmtId="3" fontId="3" fillId="4" borderId="0" xfId="0" applyNumberFormat="1" applyFont="1" applyFill="1" applyBorder="1" applyAlignment="1">
      <alignment/>
    </xf>
    <xf numFmtId="3" fontId="3" fillId="4" borderId="7" xfId="0" applyNumberFormat="1" applyFont="1" applyFill="1" applyBorder="1" applyAlignment="1">
      <alignment/>
    </xf>
    <xf numFmtId="164" fontId="3" fillId="4" borderId="15" xfId="0" applyNumberFormat="1" applyFont="1" applyFill="1" applyBorder="1" applyAlignment="1">
      <alignment/>
    </xf>
    <xf numFmtId="164" fontId="3" fillId="4" borderId="0" xfId="0" applyNumberFormat="1" applyFont="1" applyFill="1" applyBorder="1" applyAlignment="1">
      <alignment/>
    </xf>
    <xf numFmtId="164" fontId="3" fillId="4" borderId="7" xfId="0" applyNumberFormat="1" applyFont="1" applyFill="1" applyBorder="1" applyAlignment="1">
      <alignment/>
    </xf>
    <xf numFmtId="0" fontId="0" fillId="4" borderId="0" xfId="0" applyFill="1" applyAlignment="1">
      <alignment/>
    </xf>
    <xf numFmtId="0" fontId="9" fillId="2" borderId="11" xfId="0" applyFont="1" applyFill="1" applyBorder="1" applyAlignment="1">
      <alignment vertical="center"/>
    </xf>
    <xf numFmtId="0" fontId="7" fillId="2" borderId="11" xfId="0" applyFont="1" applyFill="1" applyBorder="1" applyAlignment="1">
      <alignment horizontal="left" vertical="center" indent="2"/>
    </xf>
    <xf numFmtId="0" fontId="9" fillId="2" borderId="11" xfId="0" applyFont="1" applyFill="1" applyBorder="1" applyAlignment="1">
      <alignment horizontal="right" vertical="center"/>
    </xf>
    <xf numFmtId="3" fontId="9" fillId="2" borderId="19" xfId="0" applyNumberFormat="1" applyFont="1" applyFill="1" applyBorder="1" applyAlignment="1">
      <alignment vertical="center"/>
    </xf>
    <xf numFmtId="3" fontId="9" fillId="2" borderId="8" xfId="0" applyNumberFormat="1" applyFont="1" applyFill="1" applyBorder="1" applyAlignment="1">
      <alignment vertical="center"/>
    </xf>
    <xf numFmtId="3" fontId="9" fillId="2" borderId="20" xfId="0" applyNumberFormat="1" applyFont="1" applyFill="1" applyBorder="1" applyAlignment="1">
      <alignment vertical="center"/>
    </xf>
    <xf numFmtId="164" fontId="9" fillId="2" borderId="19" xfId="0" applyNumberFormat="1" applyFont="1" applyFill="1" applyBorder="1" applyAlignment="1">
      <alignment vertical="center"/>
    </xf>
    <xf numFmtId="164" fontId="9" fillId="2" borderId="8" xfId="0" applyNumberFormat="1" applyFont="1" applyFill="1" applyBorder="1" applyAlignment="1">
      <alignment vertical="center"/>
    </xf>
    <xf numFmtId="164" fontId="9" fillId="2" borderId="20" xfId="0" applyNumberFormat="1" applyFont="1" applyFill="1" applyBorder="1" applyAlignment="1">
      <alignment vertical="center"/>
    </xf>
    <xf numFmtId="3" fontId="9" fillId="2" borderId="19" xfId="0" applyNumberFormat="1" applyFont="1" applyFill="1" applyBorder="1" applyAlignment="1">
      <alignment/>
    </xf>
    <xf numFmtId="3" fontId="9" fillId="2" borderId="20" xfId="0" applyNumberFormat="1" applyFont="1" applyFill="1" applyBorder="1" applyAlignment="1">
      <alignment/>
    </xf>
    <xf numFmtId="164" fontId="9" fillId="2" borderId="19" xfId="0" applyNumberFormat="1" applyFont="1" applyFill="1" applyBorder="1" applyAlignment="1">
      <alignment/>
    </xf>
    <xf numFmtId="164" fontId="9" fillId="2" borderId="8" xfId="0" applyNumberFormat="1" applyFont="1" applyFill="1" applyBorder="1" applyAlignment="1">
      <alignment/>
    </xf>
    <xf numFmtId="164" fontId="9" fillId="2" borderId="20" xfId="0" applyNumberFormat="1" applyFont="1" applyFill="1" applyBorder="1" applyAlignment="1">
      <alignment/>
    </xf>
    <xf numFmtId="0" fontId="3" fillId="4" borderId="0" xfId="0" applyFont="1" applyFill="1" applyAlignment="1">
      <alignment horizontal="right"/>
    </xf>
    <xf numFmtId="3" fontId="3" fillId="4" borderId="0" xfId="0" applyNumberFormat="1" applyFont="1" applyFill="1" applyAlignment="1">
      <alignment/>
    </xf>
    <xf numFmtId="164" fontId="3" fillId="4" borderId="0" xfId="0" applyNumberFormat="1" applyFont="1" applyFill="1" applyAlignment="1">
      <alignment/>
    </xf>
    <xf numFmtId="0" fontId="9" fillId="2" borderId="4" xfId="0" applyFont="1" applyFill="1" applyBorder="1" applyAlignment="1">
      <alignment/>
    </xf>
    <xf numFmtId="3" fontId="9" fillId="2" borderId="4" xfId="0" applyNumberFormat="1" applyFont="1" applyFill="1" applyBorder="1" applyAlignment="1">
      <alignment/>
    </xf>
    <xf numFmtId="164" fontId="9" fillId="2" borderId="4" xfId="0" applyNumberFormat="1" applyFont="1" applyFill="1" applyBorder="1" applyAlignment="1">
      <alignment/>
    </xf>
    <xf numFmtId="0" fontId="9" fillId="2" borderId="21" xfId="0" applyFont="1" applyFill="1" applyBorder="1" applyAlignment="1">
      <alignment horizontal="left"/>
    </xf>
    <xf numFmtId="0" fontId="3" fillId="4" borderId="12" xfId="0" applyFont="1" applyFill="1" applyBorder="1" applyAlignment="1">
      <alignment horizontal="right"/>
    </xf>
    <xf numFmtId="0" fontId="9" fillId="2" borderId="21" xfId="0" applyFont="1" applyFill="1" applyBorder="1" applyAlignment="1">
      <alignment horizontal="right"/>
    </xf>
    <xf numFmtId="3" fontId="9" fillId="2" borderId="22" xfId="0" applyNumberFormat="1" applyFont="1" applyFill="1" applyBorder="1" applyAlignment="1">
      <alignment/>
    </xf>
    <xf numFmtId="164" fontId="9" fillId="2" borderId="22" xfId="0" applyNumberFormat="1" applyFont="1" applyFill="1" applyBorder="1" applyAlignment="1">
      <alignment/>
    </xf>
    <xf numFmtId="0" fontId="9" fillId="2" borderId="21" xfId="0" applyFont="1" applyFill="1" applyBorder="1" applyAlignment="1">
      <alignment/>
    </xf>
    <xf numFmtId="0" fontId="10" fillId="2" borderId="4" xfId="0" applyFont="1" applyFill="1" applyBorder="1" applyAlignment="1">
      <alignment horizontal="left" indent="2"/>
    </xf>
    <xf numFmtId="0" fontId="10" fillId="2" borderId="21" xfId="0" applyFont="1" applyFill="1" applyBorder="1" applyAlignment="1">
      <alignment horizontal="right"/>
    </xf>
    <xf numFmtId="164" fontId="9" fillId="2" borderId="23" xfId="0" applyNumberFormat="1" applyFont="1" applyFill="1" applyBorder="1" applyAlignment="1">
      <alignment/>
    </xf>
    <xf numFmtId="0" fontId="3" fillId="4" borderId="0" xfId="0" applyFont="1" applyFill="1" applyBorder="1" applyAlignment="1">
      <alignment horizontal="left" indent="2"/>
    </xf>
    <xf numFmtId="3" fontId="3" fillId="4" borderId="0" xfId="0" applyNumberFormat="1" applyFont="1" applyFill="1" applyBorder="1" applyAlignment="1">
      <alignment horizontal="right"/>
    </xf>
    <xf numFmtId="164" fontId="3" fillId="4" borderId="15" xfId="0" applyNumberFormat="1" applyFont="1" applyFill="1" applyBorder="1" applyAlignment="1">
      <alignment horizontal="right"/>
    </xf>
    <xf numFmtId="164" fontId="3" fillId="4" borderId="0" xfId="0" applyNumberFormat="1" applyFont="1" applyFill="1" applyBorder="1" applyAlignment="1">
      <alignment horizontal="right"/>
    </xf>
    <xf numFmtId="164" fontId="3" fillId="4" borderId="7" xfId="0" applyNumberFormat="1" applyFont="1" applyFill="1" applyBorder="1" applyAlignment="1">
      <alignment horizontal="right"/>
    </xf>
    <xf numFmtId="3" fontId="3" fillId="4" borderId="0" xfId="0" applyNumberFormat="1" applyFont="1" applyFill="1" applyAlignment="1">
      <alignment horizontal="right"/>
    </xf>
    <xf numFmtId="164" fontId="3" fillId="4" borderId="0" xfId="0" applyNumberFormat="1" applyFont="1" applyFill="1" applyAlignment="1">
      <alignment horizontal="right"/>
    </xf>
    <xf numFmtId="0" fontId="9" fillId="2" borderId="21" xfId="0" applyFont="1" applyFill="1" applyBorder="1" applyAlignment="1">
      <alignment horizontal="left" indent="1"/>
    </xf>
    <xf numFmtId="3" fontId="3" fillId="4" borderId="7" xfId="0" applyNumberFormat="1" applyFont="1" applyFill="1" applyBorder="1" applyAlignment="1">
      <alignment horizontal="right"/>
    </xf>
    <xf numFmtId="3" fontId="0" fillId="4" borderId="0" xfId="0" applyNumberFormat="1" applyFill="1" applyAlignment="1">
      <alignment/>
    </xf>
    <xf numFmtId="164" fontId="0" fillId="4" borderId="0" xfId="0" applyNumberFormat="1" applyFill="1" applyAlignment="1">
      <alignment/>
    </xf>
    <xf numFmtId="0" fontId="0" fillId="4" borderId="12" xfId="0" applyFill="1" applyBorder="1" applyAlignment="1">
      <alignment/>
    </xf>
    <xf numFmtId="3" fontId="0" fillId="4" borderId="7" xfId="0" applyNumberFormat="1" applyFill="1" applyBorder="1" applyAlignment="1">
      <alignment/>
    </xf>
    <xf numFmtId="164" fontId="0" fillId="4" borderId="7" xfId="0" applyNumberFormat="1" applyFill="1" applyBorder="1" applyAlignment="1">
      <alignment/>
    </xf>
    <xf numFmtId="164" fontId="8" fillId="2" borderId="0" xfId="0" applyNumberFormat="1" applyFont="1" applyFill="1" applyBorder="1" applyAlignment="1">
      <alignment/>
    </xf>
    <xf numFmtId="164" fontId="8" fillId="2" borderId="7" xfId="0" applyNumberFormat="1" applyFont="1" applyFill="1" applyBorder="1" applyAlignment="1">
      <alignment/>
    </xf>
    <xf numFmtId="3" fontId="8" fillId="2" borderId="7" xfId="0" applyNumberFormat="1" applyFont="1" applyFill="1" applyBorder="1" applyAlignment="1">
      <alignment/>
    </xf>
    <xf numFmtId="0" fontId="3" fillId="4" borderId="0" xfId="0" applyFont="1" applyFill="1" applyAlignment="1">
      <alignment/>
    </xf>
    <xf numFmtId="3" fontId="3" fillId="4" borderId="12" xfId="0" applyNumberFormat="1" applyFont="1" applyFill="1" applyBorder="1" applyAlignment="1">
      <alignment/>
    </xf>
    <xf numFmtId="3" fontId="9" fillId="2" borderId="21" xfId="0" applyNumberFormat="1" applyFont="1" applyFill="1" applyBorder="1" applyAlignment="1">
      <alignment/>
    </xf>
    <xf numFmtId="0" fontId="8" fillId="2" borderId="12" xfId="0" applyFont="1" applyFill="1" applyBorder="1" applyAlignment="1">
      <alignment horizontal="left"/>
    </xf>
    <xf numFmtId="0" fontId="3" fillId="4" borderId="12" xfId="0" applyFont="1" applyFill="1" applyBorder="1" applyAlignment="1">
      <alignment horizontal="right" vertical="center"/>
    </xf>
    <xf numFmtId="0" fontId="3" fillId="4" borderId="0" xfId="0" applyFont="1" applyFill="1" applyBorder="1" applyAlignment="1">
      <alignment vertical="center"/>
    </xf>
    <xf numFmtId="3" fontId="3" fillId="4" borderId="0" xfId="0" applyNumberFormat="1" applyFont="1" applyFill="1" applyBorder="1" applyAlignment="1">
      <alignment vertical="center"/>
    </xf>
    <xf numFmtId="3" fontId="3" fillId="4" borderId="7" xfId="0" applyNumberFormat="1" applyFont="1" applyFill="1" applyBorder="1" applyAlignment="1">
      <alignment vertical="center"/>
    </xf>
    <xf numFmtId="164" fontId="3" fillId="4" borderId="0" xfId="0" applyNumberFormat="1" applyFont="1" applyFill="1" applyBorder="1" applyAlignment="1">
      <alignment vertical="center"/>
    </xf>
    <xf numFmtId="164" fontId="3" fillId="4" borderId="7" xfId="0" applyNumberFormat="1" applyFont="1" applyFill="1" applyBorder="1" applyAlignment="1">
      <alignment vertical="center"/>
    </xf>
    <xf numFmtId="0" fontId="9" fillId="2" borderId="21" xfId="0" applyFont="1" applyFill="1" applyBorder="1" applyAlignment="1">
      <alignment vertical="center"/>
    </xf>
    <xf numFmtId="0" fontId="9" fillId="2" borderId="4" xfId="0" applyFont="1" applyFill="1" applyBorder="1" applyAlignment="1">
      <alignment vertical="center"/>
    </xf>
    <xf numFmtId="0" fontId="9" fillId="2" borderId="21" xfId="0" applyFont="1" applyFill="1" applyBorder="1" applyAlignment="1">
      <alignment horizontal="right" vertical="center"/>
    </xf>
    <xf numFmtId="3" fontId="9" fillId="2" borderId="4" xfId="0" applyNumberFormat="1" applyFont="1" applyFill="1" applyBorder="1" applyAlignment="1">
      <alignment vertical="center"/>
    </xf>
    <xf numFmtId="3" fontId="9" fillId="2" borderId="22" xfId="0" applyNumberFormat="1" applyFont="1" applyFill="1" applyBorder="1" applyAlignment="1">
      <alignment vertical="center"/>
    </xf>
    <xf numFmtId="164" fontId="9" fillId="2" borderId="4" xfId="0" applyNumberFormat="1" applyFont="1" applyFill="1" applyBorder="1" applyAlignment="1">
      <alignment vertical="center"/>
    </xf>
    <xf numFmtId="164" fontId="9" fillId="2" borderId="22" xfId="0" applyNumberFormat="1" applyFont="1" applyFill="1" applyBorder="1" applyAlignment="1">
      <alignment vertical="center"/>
    </xf>
    <xf numFmtId="0" fontId="8" fillId="2" borderId="12" xfId="0" applyFont="1" applyFill="1" applyBorder="1" applyAlignment="1">
      <alignment horizontal="right" vertical="center"/>
    </xf>
    <xf numFmtId="0" fontId="8" fillId="2" borderId="0" xfId="0" applyFont="1" applyFill="1" applyBorder="1" applyAlignment="1">
      <alignment vertical="center"/>
    </xf>
    <xf numFmtId="3" fontId="8" fillId="2" borderId="0" xfId="0" applyNumberFormat="1" applyFont="1" applyFill="1" applyBorder="1" applyAlignment="1">
      <alignment vertical="center"/>
    </xf>
    <xf numFmtId="3" fontId="8" fillId="2" borderId="7" xfId="0" applyNumberFormat="1" applyFont="1" applyFill="1" applyBorder="1" applyAlignment="1">
      <alignment vertical="center"/>
    </xf>
    <xf numFmtId="164" fontId="8" fillId="2" borderId="0" xfId="0" applyNumberFormat="1" applyFont="1" applyFill="1" applyBorder="1" applyAlignment="1">
      <alignment vertical="center"/>
    </xf>
    <xf numFmtId="164" fontId="8" fillId="2" borderId="7" xfId="0" applyNumberFormat="1" applyFont="1" applyFill="1" applyBorder="1" applyAlignment="1">
      <alignment vertical="center"/>
    </xf>
    <xf numFmtId="0" fontId="3" fillId="4" borderId="12" xfId="0" applyNumberFormat="1" applyFont="1" applyFill="1" applyBorder="1" applyAlignment="1">
      <alignment horizontal="right" vertical="center"/>
    </xf>
    <xf numFmtId="0" fontId="8" fillId="2" borderId="12" xfId="0" applyFont="1" applyFill="1" applyBorder="1" applyAlignment="1">
      <alignment horizontal="left" vertical="center"/>
    </xf>
    <xf numFmtId="165" fontId="9" fillId="2" borderId="4" xfId="19" applyNumberFormat="1" applyFont="1" applyFill="1" applyBorder="1" applyAlignment="1">
      <alignment vertical="center"/>
    </xf>
    <xf numFmtId="165" fontId="9" fillId="2" borderId="4" xfId="0" applyNumberFormat="1" applyFont="1" applyFill="1" applyBorder="1" applyAlignment="1">
      <alignment vertical="center"/>
    </xf>
    <xf numFmtId="0" fontId="3" fillId="4" borderId="0" xfId="0" applyFont="1" applyFill="1" applyBorder="1" applyAlignment="1">
      <alignment horizontal="right" vertical="center"/>
    </xf>
    <xf numFmtId="0" fontId="3" fillId="4" borderId="0" xfId="0" applyFont="1" applyFill="1" applyAlignment="1">
      <alignment horizontal="left" vertical="center"/>
    </xf>
    <xf numFmtId="3" fontId="3" fillId="4" borderId="0" xfId="0" applyNumberFormat="1" applyFont="1" applyFill="1" applyAlignment="1">
      <alignment vertical="center"/>
    </xf>
    <xf numFmtId="165" fontId="3" fillId="4" borderId="0" xfId="19" applyNumberFormat="1" applyFont="1" applyFill="1" applyAlignment="1">
      <alignment vertical="center"/>
    </xf>
    <xf numFmtId="165" fontId="3" fillId="4" borderId="0" xfId="0" applyNumberFormat="1" applyFont="1" applyFill="1" applyAlignment="1">
      <alignment vertical="center"/>
    </xf>
    <xf numFmtId="0" fontId="3" fillId="4" borderId="7" xfId="0" applyFont="1" applyFill="1" applyBorder="1" applyAlignment="1">
      <alignment horizontal="left" vertical="center" indent="2"/>
    </xf>
    <xf numFmtId="0" fontId="9" fillId="2" borderId="22" xfId="0" applyFont="1" applyFill="1" applyBorder="1" applyAlignment="1">
      <alignment horizontal="left" vertical="center" indent="2"/>
    </xf>
    <xf numFmtId="0" fontId="3" fillId="4" borderId="12" xfId="0" applyFont="1" applyFill="1" applyBorder="1" applyAlignment="1">
      <alignment horizontal="right" vertical="center" wrapText="1"/>
    </xf>
    <xf numFmtId="3" fontId="3" fillId="4" borderId="15" xfId="0" applyNumberFormat="1" applyFont="1" applyFill="1" applyBorder="1" applyAlignment="1">
      <alignment vertical="center"/>
    </xf>
    <xf numFmtId="3" fontId="9" fillId="2" borderId="23" xfId="0" applyNumberFormat="1" applyFont="1" applyFill="1" applyBorder="1" applyAlignment="1">
      <alignment vertical="center"/>
    </xf>
    <xf numFmtId="165" fontId="3" fillId="4" borderId="7" xfId="0" applyNumberFormat="1" applyFont="1" applyFill="1" applyBorder="1" applyAlignment="1">
      <alignment vertical="center"/>
    </xf>
    <xf numFmtId="165" fontId="9" fillId="2" borderId="22" xfId="0" applyNumberFormat="1" applyFont="1" applyFill="1" applyBorder="1" applyAlignment="1">
      <alignment vertical="center"/>
    </xf>
    <xf numFmtId="0" fontId="3" fillId="4" borderId="12" xfId="0" applyFont="1" applyFill="1" applyBorder="1" applyAlignment="1">
      <alignment horizontal="left" vertical="center" indent="1"/>
    </xf>
    <xf numFmtId="165" fontId="3" fillId="4" borderId="0" xfId="0" applyNumberFormat="1" applyFont="1" applyFill="1" applyBorder="1" applyAlignment="1">
      <alignment vertical="center"/>
    </xf>
    <xf numFmtId="165" fontId="3" fillId="4" borderId="0" xfId="19" applyNumberFormat="1" applyFont="1" applyFill="1" applyBorder="1" applyAlignment="1">
      <alignment vertical="center"/>
    </xf>
    <xf numFmtId="0" fontId="9" fillId="2" borderId="21" xfId="0" applyFont="1" applyFill="1" applyBorder="1" applyAlignment="1">
      <alignment horizontal="left" vertical="center" indent="1"/>
    </xf>
    <xf numFmtId="0" fontId="3" fillId="4" borderId="14" xfId="0" applyFont="1" applyFill="1" applyBorder="1" applyAlignment="1">
      <alignment horizontal="right" vertical="center"/>
    </xf>
    <xf numFmtId="0" fontId="3" fillId="4" borderId="14" xfId="0" applyFont="1" applyFill="1" applyBorder="1" applyAlignment="1">
      <alignment horizontal="left" vertical="center" indent="1"/>
    </xf>
    <xf numFmtId="3" fontId="3" fillId="4" borderId="6" xfId="0" applyNumberFormat="1" applyFont="1" applyFill="1" applyBorder="1" applyAlignment="1">
      <alignment vertical="center"/>
    </xf>
    <xf numFmtId="165" fontId="3" fillId="4" borderId="6" xfId="0" applyNumberFormat="1" applyFont="1" applyFill="1" applyBorder="1" applyAlignment="1">
      <alignment vertical="center"/>
    </xf>
    <xf numFmtId="3" fontId="3" fillId="4" borderId="24" xfId="0" applyNumberFormat="1" applyFont="1" applyFill="1" applyBorder="1" applyAlignment="1">
      <alignment vertical="center"/>
    </xf>
    <xf numFmtId="165" fontId="3" fillId="4" borderId="25" xfId="0" applyNumberFormat="1" applyFont="1" applyFill="1" applyBorder="1" applyAlignment="1">
      <alignment vertical="center"/>
    </xf>
    <xf numFmtId="0" fontId="9" fillId="2" borderId="4" xfId="0" applyFont="1" applyFill="1" applyBorder="1" applyAlignment="1">
      <alignment horizontal="left" vertical="center" indent="1"/>
    </xf>
    <xf numFmtId="3" fontId="3" fillId="5" borderId="0" xfId="0" applyNumberFormat="1" applyFont="1" applyFill="1" applyAlignment="1">
      <alignment vertical="center"/>
    </xf>
    <xf numFmtId="165" fontId="3" fillId="5" borderId="0" xfId="0" applyNumberFormat="1" applyFont="1" applyFill="1" applyAlignment="1">
      <alignment vertical="center"/>
    </xf>
    <xf numFmtId="0" fontId="3" fillId="5" borderId="12" xfId="0" applyFont="1" applyFill="1" applyBorder="1" applyAlignment="1">
      <alignment horizontal="right" vertical="center"/>
    </xf>
    <xf numFmtId="0" fontId="3" fillId="5" borderId="12" xfId="0" applyFont="1" applyFill="1" applyBorder="1" applyAlignment="1">
      <alignment horizontal="left" vertical="center" indent="1"/>
    </xf>
    <xf numFmtId="3" fontId="3" fillId="5" borderId="15" xfId="0" applyNumberFormat="1" applyFont="1" applyFill="1" applyBorder="1" applyAlignment="1">
      <alignment vertical="center"/>
    </xf>
    <xf numFmtId="165" fontId="3" fillId="5" borderId="7" xfId="0" applyNumberFormat="1" applyFont="1" applyFill="1" applyBorder="1" applyAlignment="1">
      <alignment vertical="center"/>
    </xf>
    <xf numFmtId="0" fontId="3" fillId="4" borderId="0" xfId="0" applyFont="1" applyFill="1" applyAlignment="1">
      <alignment horizontal="left" vertical="center" indent="1"/>
    </xf>
    <xf numFmtId="0" fontId="3" fillId="4" borderId="0" xfId="0" applyFont="1" applyFill="1" applyAlignment="1">
      <alignment vertical="center"/>
    </xf>
    <xf numFmtId="165" fontId="9" fillId="2" borderId="4" xfId="0" applyNumberFormat="1" applyFont="1" applyFill="1" applyBorder="1" applyAlignment="1">
      <alignment/>
    </xf>
    <xf numFmtId="165" fontId="3" fillId="4" borderId="12" xfId="0" applyNumberFormat="1" applyFont="1" applyFill="1" applyBorder="1" applyAlignment="1">
      <alignment horizontal="right" vertical="center"/>
    </xf>
    <xf numFmtId="165" fontId="9" fillId="2" borderId="22" xfId="0" applyNumberFormat="1" applyFont="1" applyFill="1" applyBorder="1" applyAlignment="1">
      <alignment/>
    </xf>
    <xf numFmtId="3" fontId="3" fillId="4" borderId="26" xfId="0" applyNumberFormat="1" applyFont="1" applyFill="1" applyBorder="1" applyAlignment="1">
      <alignment vertical="center"/>
    </xf>
    <xf numFmtId="3" fontId="9" fillId="2" borderId="27" xfId="0" applyNumberFormat="1" applyFont="1" applyFill="1" applyBorder="1" applyAlignment="1">
      <alignment/>
    </xf>
    <xf numFmtId="3" fontId="9" fillId="2" borderId="23" xfId="0" applyNumberFormat="1" applyFont="1" applyFill="1" applyBorder="1" applyAlignment="1">
      <alignment/>
    </xf>
    <xf numFmtId="0" fontId="3" fillId="4" borderId="12" xfId="0" applyFont="1" applyFill="1" applyBorder="1" applyAlignment="1">
      <alignment vertical="center"/>
    </xf>
    <xf numFmtId="0" fontId="9" fillId="2" borderId="21" xfId="0" applyNumberFormat="1" applyFont="1" applyFill="1" applyBorder="1" applyAlignment="1">
      <alignment horizontal="left"/>
    </xf>
    <xf numFmtId="0" fontId="9" fillId="2" borderId="21" xfId="0" applyNumberFormat="1" applyFont="1" applyFill="1" applyBorder="1" applyAlignment="1">
      <alignment vertical="center"/>
    </xf>
    <xf numFmtId="3" fontId="7" fillId="2" borderId="4" xfId="0" applyNumberFormat="1" applyFont="1" applyFill="1" applyBorder="1" applyAlignment="1">
      <alignment vertical="center"/>
    </xf>
    <xf numFmtId="164" fontId="7" fillId="2" borderId="4" xfId="0" applyNumberFormat="1" applyFont="1" applyFill="1" applyBorder="1" applyAlignment="1">
      <alignment vertical="center"/>
    </xf>
    <xf numFmtId="165" fontId="7" fillId="2" borderId="4" xfId="19" applyNumberFormat="1" applyFont="1" applyFill="1" applyBorder="1" applyAlignment="1">
      <alignment vertical="center"/>
    </xf>
    <xf numFmtId="3" fontId="7" fillId="2" borderId="28" xfId="0" applyNumberFormat="1" applyFont="1" applyFill="1" applyBorder="1" applyAlignment="1">
      <alignment vertical="center"/>
    </xf>
    <xf numFmtId="164" fontId="7" fillId="2" borderId="28" xfId="0" applyNumberFormat="1" applyFont="1" applyFill="1" applyBorder="1" applyAlignment="1">
      <alignment vertical="center"/>
    </xf>
    <xf numFmtId="0" fontId="9" fillId="2" borderId="29" xfId="0" applyFont="1" applyFill="1" applyBorder="1" applyAlignment="1">
      <alignment vertical="center"/>
    </xf>
    <xf numFmtId="3" fontId="9" fillId="2" borderId="27" xfId="0" applyNumberFormat="1" applyFont="1" applyFill="1" applyBorder="1" applyAlignment="1">
      <alignment vertical="center"/>
    </xf>
    <xf numFmtId="164" fontId="9" fillId="2" borderId="30" xfId="0" applyNumberFormat="1" applyFont="1" applyFill="1" applyBorder="1" applyAlignment="1">
      <alignment vertical="center"/>
    </xf>
    <xf numFmtId="3" fontId="7" fillId="2" borderId="31" xfId="0" applyNumberFormat="1" applyFont="1" applyFill="1" applyBorder="1" applyAlignment="1">
      <alignment vertical="center"/>
    </xf>
    <xf numFmtId="164" fontId="7" fillId="2" borderId="31" xfId="0" applyNumberFormat="1" applyFont="1" applyFill="1" applyBorder="1" applyAlignment="1">
      <alignment vertical="center"/>
    </xf>
    <xf numFmtId="0" fontId="7" fillId="2" borderId="31" xfId="0" applyFont="1" applyFill="1" applyBorder="1" applyAlignment="1">
      <alignment vertical="center"/>
    </xf>
    <xf numFmtId="0" fontId="9" fillId="2" borderId="27" xfId="0" applyFont="1" applyFill="1" applyBorder="1" applyAlignment="1">
      <alignment vertical="center"/>
    </xf>
    <xf numFmtId="0" fontId="0" fillId="0" borderId="0" xfId="0" applyFill="1" applyAlignment="1">
      <alignment/>
    </xf>
    <xf numFmtId="0" fontId="1" fillId="3" borderId="0" xfId="0" applyFont="1" applyFill="1" applyAlignment="1">
      <alignment horizontal="centerContinuous" vertical="center"/>
    </xf>
    <xf numFmtId="0" fontId="0" fillId="3" borderId="1" xfId="0" applyFill="1" applyBorder="1" applyAlignment="1">
      <alignment/>
    </xf>
    <xf numFmtId="0" fontId="3" fillId="3" borderId="1" xfId="0" applyFont="1" applyFill="1" applyBorder="1" applyAlignment="1">
      <alignment horizontal="centerContinuous" vertical="center"/>
    </xf>
    <xf numFmtId="0" fontId="0" fillId="3" borderId="1" xfId="0" applyFill="1" applyBorder="1" applyAlignment="1">
      <alignment horizontal="centerContinuous" vertical="center"/>
    </xf>
    <xf numFmtId="0" fontId="3" fillId="3" borderId="1" xfId="0" applyFont="1" applyFill="1" applyBorder="1" applyAlignment="1">
      <alignment horizontal="centerContinuous" vertical="center"/>
    </xf>
    <xf numFmtId="0" fontId="3" fillId="3" borderId="2" xfId="0" applyFont="1" applyFill="1" applyBorder="1" applyAlignment="1">
      <alignment horizontal="right" vertical="center"/>
    </xf>
    <xf numFmtId="3" fontId="0" fillId="3" borderId="0" xfId="0" applyNumberFormat="1" applyFill="1" applyAlignment="1">
      <alignment/>
    </xf>
    <xf numFmtId="0" fontId="3" fillId="3" borderId="2" xfId="0" applyFont="1" applyFill="1" applyBorder="1" applyAlignment="1">
      <alignment horizontal="right"/>
    </xf>
    <xf numFmtId="0" fontId="0" fillId="2" borderId="0" xfId="0" applyFill="1" applyAlignment="1">
      <alignment/>
    </xf>
    <xf numFmtId="3" fontId="0" fillId="2" borderId="0" xfId="0" applyNumberFormat="1" applyFill="1" applyAlignment="1">
      <alignment/>
    </xf>
    <xf numFmtId="0" fontId="0" fillId="3" borderId="32" xfId="0" applyFill="1" applyBorder="1" applyAlignment="1">
      <alignment/>
    </xf>
    <xf numFmtId="0" fontId="0" fillId="3" borderId="33" xfId="0" applyFill="1" applyBorder="1" applyAlignment="1">
      <alignment/>
    </xf>
    <xf numFmtId="0" fontId="0" fillId="3" borderId="34" xfId="0" applyFill="1" applyBorder="1" applyAlignment="1">
      <alignment/>
    </xf>
    <xf numFmtId="0" fontId="4" fillId="3" borderId="35" xfId="0" applyFont="1" applyFill="1" applyBorder="1" applyAlignment="1">
      <alignment vertical="center"/>
    </xf>
    <xf numFmtId="0" fontId="1" fillId="4" borderId="36" xfId="0" applyFont="1" applyFill="1" applyBorder="1" applyAlignment="1">
      <alignment horizontal="centerContinuous" vertical="center"/>
    </xf>
    <xf numFmtId="0" fontId="1" fillId="4" borderId="37" xfId="0" applyFont="1" applyFill="1" applyBorder="1" applyAlignment="1">
      <alignment horizontal="centerContinuous" vertical="center"/>
    </xf>
    <xf numFmtId="0" fontId="1" fillId="4" borderId="38" xfId="0" applyFont="1" applyFill="1" applyBorder="1" applyAlignment="1">
      <alignment horizontal="centerContinuous" vertical="center"/>
    </xf>
    <xf numFmtId="0" fontId="0" fillId="4" borderId="32" xfId="0" applyFill="1" applyBorder="1" applyAlignment="1">
      <alignment/>
    </xf>
    <xf numFmtId="0" fontId="0" fillId="4" borderId="33" xfId="0" applyFill="1" applyBorder="1" applyAlignment="1">
      <alignment/>
    </xf>
    <xf numFmtId="0" fontId="2" fillId="4" borderId="32" xfId="0" applyFont="1" applyFill="1" applyBorder="1" applyAlignment="1">
      <alignment horizontal="left" vertical="center"/>
    </xf>
    <xf numFmtId="0" fontId="0" fillId="4" borderId="34" xfId="0" applyFill="1" applyBorder="1" applyAlignment="1">
      <alignment/>
    </xf>
    <xf numFmtId="0" fontId="3" fillId="4" borderId="1" xfId="0" applyFont="1" applyFill="1" applyBorder="1" applyAlignment="1">
      <alignment horizontal="centerContinuous" vertical="center"/>
    </xf>
    <xf numFmtId="0" fontId="0" fillId="4" borderId="1" xfId="0" applyFill="1" applyBorder="1" applyAlignment="1">
      <alignment horizontal="centerContinuous" vertical="center"/>
    </xf>
    <xf numFmtId="0" fontId="3" fillId="4" borderId="1" xfId="0" applyFont="1" applyFill="1" applyBorder="1" applyAlignment="1">
      <alignment horizontal="centerContinuous" vertical="center"/>
    </xf>
    <xf numFmtId="0" fontId="0" fillId="4" borderId="39" xfId="0" applyFill="1" applyBorder="1" applyAlignment="1">
      <alignment/>
    </xf>
    <xf numFmtId="0" fontId="3" fillId="4" borderId="40" xfId="0" applyFont="1" applyFill="1" applyBorder="1" applyAlignment="1">
      <alignment horizontal="left" vertical="center"/>
    </xf>
    <xf numFmtId="0" fontId="3" fillId="4" borderId="2" xfId="0" applyFont="1" applyFill="1" applyBorder="1" applyAlignment="1">
      <alignment horizontal="right" vertical="center"/>
    </xf>
    <xf numFmtId="0" fontId="3" fillId="4" borderId="41" xfId="0" applyFont="1" applyFill="1" applyBorder="1" applyAlignment="1">
      <alignment horizontal="right" vertical="center"/>
    </xf>
    <xf numFmtId="0" fontId="0" fillId="4" borderId="42" xfId="0" applyFill="1" applyBorder="1" applyAlignment="1">
      <alignment horizontal="left" vertical="center" indent="1"/>
    </xf>
    <xf numFmtId="3" fontId="0" fillId="4" borderId="43" xfId="0" applyNumberFormat="1" applyFill="1" applyBorder="1" applyAlignment="1">
      <alignment horizontal="right" vertical="center" indent="1"/>
    </xf>
    <xf numFmtId="3" fontId="0" fillId="4" borderId="44" xfId="0" applyNumberFormat="1" applyFill="1" applyBorder="1" applyAlignment="1">
      <alignment horizontal="right" vertical="center" indent="1"/>
    </xf>
    <xf numFmtId="0" fontId="0" fillId="4" borderId="45" xfId="0" applyFill="1" applyBorder="1" applyAlignment="1">
      <alignment horizontal="left" vertical="center" indent="1"/>
    </xf>
    <xf numFmtId="3" fontId="0" fillId="4" borderId="46" xfId="0" applyNumberFormat="1" applyFill="1" applyBorder="1" applyAlignment="1">
      <alignment horizontal="right" vertical="center" indent="1"/>
    </xf>
    <xf numFmtId="3" fontId="0" fillId="4" borderId="47" xfId="0" applyNumberFormat="1" applyFill="1" applyBorder="1" applyAlignment="1">
      <alignment horizontal="right" vertical="center" indent="1"/>
    </xf>
    <xf numFmtId="0" fontId="0" fillId="4" borderId="48" xfId="0" applyFill="1" applyBorder="1" applyAlignment="1">
      <alignment horizontal="left" vertical="center" indent="1"/>
    </xf>
    <xf numFmtId="3" fontId="0" fillId="4" borderId="49" xfId="0" applyNumberFormat="1" applyFill="1" applyBorder="1" applyAlignment="1">
      <alignment horizontal="right" vertical="center" indent="1"/>
    </xf>
    <xf numFmtId="3" fontId="0" fillId="4" borderId="50" xfId="0" applyNumberFormat="1" applyFill="1" applyBorder="1" applyAlignment="1">
      <alignment horizontal="right" vertical="center" indent="1"/>
    </xf>
    <xf numFmtId="0" fontId="4" fillId="4" borderId="51" xfId="0" applyFont="1" applyFill="1" applyBorder="1" applyAlignment="1">
      <alignment/>
    </xf>
    <xf numFmtId="3" fontId="4" fillId="4" borderId="4" xfId="0" applyNumberFormat="1" applyFont="1" applyFill="1" applyBorder="1" applyAlignment="1">
      <alignment horizontal="right" vertical="center" indent="1"/>
    </xf>
    <xf numFmtId="3" fontId="4" fillId="4" borderId="52" xfId="0" applyNumberFormat="1" applyFont="1" applyFill="1" applyBorder="1" applyAlignment="1">
      <alignment horizontal="right" vertical="center" indent="1"/>
    </xf>
    <xf numFmtId="0" fontId="0" fillId="4" borderId="39" xfId="0" applyFill="1" applyBorder="1" applyAlignment="1">
      <alignment horizontal="centerContinuous" vertical="center"/>
    </xf>
    <xf numFmtId="0" fontId="3" fillId="4" borderId="53" xfId="0" applyFont="1" applyFill="1" applyBorder="1" applyAlignment="1">
      <alignment horizontal="left"/>
    </xf>
    <xf numFmtId="0" fontId="3" fillId="4" borderId="2" xfId="0" applyFont="1" applyFill="1" applyBorder="1" applyAlignment="1">
      <alignment horizontal="right"/>
    </xf>
    <xf numFmtId="0" fontId="3" fillId="4" borderId="41" xfId="0" applyFont="1" applyFill="1" applyBorder="1" applyAlignment="1">
      <alignment horizontal="right"/>
    </xf>
    <xf numFmtId="3" fontId="0" fillId="4" borderId="43" xfId="0" applyNumberFormat="1" applyFill="1" applyBorder="1" applyAlignment="1">
      <alignment horizontal="right" vertical="center" indent="2"/>
    </xf>
    <xf numFmtId="3" fontId="0" fillId="4" borderId="44" xfId="0" applyNumberFormat="1" applyFill="1" applyBorder="1" applyAlignment="1">
      <alignment horizontal="right" vertical="center" indent="2"/>
    </xf>
    <xf numFmtId="3" fontId="0" fillId="4" borderId="46" xfId="0" applyNumberFormat="1" applyFill="1" applyBorder="1" applyAlignment="1">
      <alignment horizontal="right" vertical="center" indent="2"/>
    </xf>
    <xf numFmtId="3" fontId="0" fillId="4" borderId="47" xfId="0" applyNumberFormat="1" applyFill="1" applyBorder="1" applyAlignment="1">
      <alignment horizontal="right" vertical="center" indent="2"/>
    </xf>
    <xf numFmtId="3" fontId="0" fillId="4" borderId="49" xfId="0" applyNumberFormat="1" applyFill="1" applyBorder="1" applyAlignment="1">
      <alignment horizontal="right" vertical="center" indent="2"/>
    </xf>
    <xf numFmtId="3" fontId="0" fillId="4" borderId="50" xfId="0" applyNumberFormat="1" applyFill="1" applyBorder="1" applyAlignment="1">
      <alignment horizontal="right" vertical="center" indent="2"/>
    </xf>
    <xf numFmtId="0" fontId="4" fillId="4" borderId="35" xfId="0" applyFont="1" applyFill="1" applyBorder="1" applyAlignment="1">
      <alignment vertical="center"/>
    </xf>
    <xf numFmtId="3" fontId="4" fillId="4" borderId="54" xfId="0" applyNumberFormat="1" applyFont="1" applyFill="1" applyBorder="1" applyAlignment="1">
      <alignment horizontal="right" vertical="center" indent="2"/>
    </xf>
    <xf numFmtId="3" fontId="4" fillId="4" borderId="55" xfId="0" applyNumberFormat="1" applyFont="1" applyFill="1" applyBorder="1" applyAlignment="1">
      <alignment horizontal="right" vertical="center" indent="2"/>
    </xf>
    <xf numFmtId="0" fontId="0" fillId="2" borderId="5" xfId="0" applyFill="1" applyBorder="1" applyAlignment="1">
      <alignment/>
    </xf>
    <xf numFmtId="0" fontId="6" fillId="2" borderId="0" xfId="0" applyFont="1" applyFill="1" applyAlignment="1">
      <alignment/>
    </xf>
    <xf numFmtId="0" fontId="3" fillId="4" borderId="28" xfId="0" applyFont="1" applyFill="1" applyBorder="1" applyAlignment="1">
      <alignment horizontal="right" vertical="center" wrapText="1" indent="1"/>
    </xf>
    <xf numFmtId="0" fontId="0" fillId="4" borderId="3" xfId="0" applyFill="1" applyBorder="1" applyAlignment="1">
      <alignment horizontal="right" vertical="center" indent="1"/>
    </xf>
    <xf numFmtId="3" fontId="0" fillId="4" borderId="3" xfId="0" applyNumberFormat="1" applyFill="1" applyBorder="1" applyAlignment="1">
      <alignment horizontal="right" vertical="center" indent="1"/>
    </xf>
    <xf numFmtId="0" fontId="0" fillId="4" borderId="56" xfId="0" applyFill="1" applyBorder="1" applyAlignment="1">
      <alignment horizontal="right" vertical="center" indent="1"/>
    </xf>
    <xf numFmtId="3" fontId="0" fillId="4" borderId="56" xfId="0" applyNumberFormat="1" applyFill="1" applyBorder="1" applyAlignment="1">
      <alignment horizontal="right" vertical="center" indent="1"/>
    </xf>
    <xf numFmtId="0" fontId="0" fillId="4" borderId="5" xfId="0" applyFill="1" applyBorder="1" applyAlignment="1">
      <alignment horizontal="right" vertical="center" indent="1"/>
    </xf>
    <xf numFmtId="3" fontId="0" fillId="4" borderId="5" xfId="0" applyNumberFormat="1" applyFill="1" applyBorder="1" applyAlignment="1">
      <alignment horizontal="right" vertical="center" indent="1"/>
    </xf>
    <xf numFmtId="0" fontId="3" fillId="4" borderId="5" xfId="0" applyFont="1" applyFill="1" applyBorder="1" applyAlignment="1">
      <alignment horizontal="right" vertical="center" indent="1"/>
    </xf>
    <xf numFmtId="3" fontId="3" fillId="4" borderId="5" xfId="0" applyNumberFormat="1" applyFont="1" applyFill="1" applyBorder="1" applyAlignment="1">
      <alignment horizontal="right" vertical="center" indent="1"/>
    </xf>
    <xf numFmtId="0" fontId="3" fillId="4" borderId="0" xfId="0" applyFont="1" applyFill="1" applyBorder="1" applyAlignment="1">
      <alignment horizontal="right" vertical="center" indent="1"/>
    </xf>
    <xf numFmtId="3" fontId="3" fillId="4" borderId="0" xfId="0" applyNumberFormat="1" applyFont="1" applyFill="1" applyBorder="1" applyAlignment="1">
      <alignment horizontal="right" vertical="center" indent="1"/>
    </xf>
    <xf numFmtId="0" fontId="0" fillId="4" borderId="37" xfId="0" applyFill="1" applyBorder="1" applyAlignment="1">
      <alignment horizontal="centerContinuous" vertical="center"/>
    </xf>
    <xf numFmtId="0" fontId="0" fillId="4" borderId="38" xfId="0" applyFill="1" applyBorder="1" applyAlignment="1">
      <alignment horizontal="centerContinuous" vertical="center"/>
    </xf>
    <xf numFmtId="0" fontId="1" fillId="4" borderId="32" xfId="0" applyFont="1" applyFill="1" applyBorder="1" applyAlignment="1">
      <alignment horizontal="centerContinuous" vertical="center"/>
    </xf>
    <xf numFmtId="0" fontId="0" fillId="4" borderId="0" xfId="0" applyFill="1" applyBorder="1" applyAlignment="1">
      <alignment horizontal="centerContinuous" vertical="center"/>
    </xf>
    <xf numFmtId="0" fontId="0" fillId="4" borderId="33" xfId="0" applyFill="1" applyBorder="1" applyAlignment="1">
      <alignment horizontal="centerContinuous" vertical="center"/>
    </xf>
    <xf numFmtId="0" fontId="3" fillId="4" borderId="57" xfId="0" applyFont="1" applyFill="1" applyBorder="1" applyAlignment="1">
      <alignment wrapText="1"/>
    </xf>
    <xf numFmtId="0" fontId="3" fillId="4" borderId="58" xfId="0" applyFont="1" applyFill="1" applyBorder="1" applyAlignment="1">
      <alignment horizontal="right" vertical="center" wrapText="1" indent="1"/>
    </xf>
    <xf numFmtId="0" fontId="0" fillId="4" borderId="59" xfId="0" applyFill="1" applyBorder="1" applyAlignment="1">
      <alignment horizontal="left" vertical="center" indent="1"/>
    </xf>
    <xf numFmtId="3" fontId="0" fillId="4" borderId="60" xfId="0" applyNumberFormat="1" applyFill="1" applyBorder="1" applyAlignment="1">
      <alignment horizontal="right" vertical="center" indent="1"/>
    </xf>
    <xf numFmtId="0" fontId="0" fillId="4" borderId="32" xfId="0" applyFill="1" applyBorder="1" applyAlignment="1">
      <alignment horizontal="left" vertical="center" indent="1"/>
    </xf>
    <xf numFmtId="3" fontId="0" fillId="4" borderId="61" xfId="0" applyNumberFormat="1" applyFill="1" applyBorder="1" applyAlignment="1">
      <alignment horizontal="right" vertical="center" indent="1"/>
    </xf>
    <xf numFmtId="0" fontId="4" fillId="4" borderId="0" xfId="0" applyFont="1" applyFill="1" applyBorder="1" applyAlignment="1">
      <alignment horizontal="right" vertical="center" indent="1"/>
    </xf>
    <xf numFmtId="3" fontId="4" fillId="4" borderId="0" xfId="0" applyNumberFormat="1" applyFont="1" applyFill="1" applyBorder="1" applyAlignment="1">
      <alignment horizontal="right" vertical="center" indent="1"/>
    </xf>
    <xf numFmtId="3" fontId="4" fillId="4" borderId="33" xfId="0" applyNumberFormat="1" applyFont="1" applyFill="1" applyBorder="1" applyAlignment="1">
      <alignment horizontal="right" vertical="center" indent="1"/>
    </xf>
    <xf numFmtId="0" fontId="0" fillId="4" borderId="62" xfId="0" applyFill="1" applyBorder="1" applyAlignment="1">
      <alignment horizontal="left" vertical="center" indent="1"/>
    </xf>
    <xf numFmtId="3" fontId="0" fillId="4" borderId="63" xfId="0" applyNumberFormat="1" applyFill="1" applyBorder="1" applyAlignment="1">
      <alignment horizontal="right" vertical="center" indent="1"/>
    </xf>
    <xf numFmtId="0" fontId="0" fillId="4" borderId="64" xfId="0" applyFill="1" applyBorder="1" applyAlignment="1">
      <alignment horizontal="left" vertical="center" indent="1"/>
    </xf>
    <xf numFmtId="0" fontId="6" fillId="4" borderId="32" xfId="0" applyFont="1" applyFill="1" applyBorder="1" applyAlignment="1">
      <alignment horizontal="left" vertical="center" indent="1"/>
    </xf>
    <xf numFmtId="0" fontId="3" fillId="4" borderId="62" xfId="0" applyFont="1" applyFill="1" applyBorder="1" applyAlignment="1">
      <alignment/>
    </xf>
    <xf numFmtId="3" fontId="3" fillId="4" borderId="63" xfId="0" applyNumberFormat="1" applyFont="1" applyFill="1" applyBorder="1" applyAlignment="1">
      <alignment horizontal="right" vertical="center" indent="1"/>
    </xf>
    <xf numFmtId="3" fontId="3" fillId="4" borderId="33" xfId="0" applyNumberFormat="1" applyFont="1" applyFill="1" applyBorder="1" applyAlignment="1">
      <alignment horizontal="right" vertical="center" indent="1"/>
    </xf>
    <xf numFmtId="0" fontId="0" fillId="4" borderId="65" xfId="0" applyFill="1" applyBorder="1" applyAlignment="1">
      <alignment/>
    </xf>
    <xf numFmtId="0" fontId="4" fillId="4" borderId="66" xfId="0" applyFont="1" applyFill="1" applyBorder="1" applyAlignment="1">
      <alignment horizontal="right" vertical="center" indent="1"/>
    </xf>
    <xf numFmtId="3" fontId="4" fillId="4" borderId="66" xfId="0" applyNumberFormat="1" applyFont="1" applyFill="1" applyBorder="1" applyAlignment="1">
      <alignment horizontal="right" vertical="center" indent="1"/>
    </xf>
    <xf numFmtId="3" fontId="4" fillId="4" borderId="67" xfId="0" applyNumberFormat="1" applyFont="1" applyFill="1" applyBorder="1" applyAlignment="1">
      <alignment horizontal="right" vertical="center" indent="1"/>
    </xf>
    <xf numFmtId="0" fontId="0" fillId="2" borderId="0" xfId="0" applyFill="1" applyAlignment="1">
      <alignment horizontal="right"/>
    </xf>
    <xf numFmtId="0" fontId="3" fillId="3" borderId="32" xfId="0" applyFont="1" applyFill="1" applyBorder="1" applyAlignment="1">
      <alignment/>
    </xf>
    <xf numFmtId="0" fontId="3" fillId="3" borderId="68" xfId="0" applyFont="1" applyFill="1" applyBorder="1" applyAlignment="1">
      <alignment vertical="center" wrapText="1"/>
    </xf>
    <xf numFmtId="0" fontId="3" fillId="3" borderId="69" xfId="0" applyFont="1" applyFill="1" applyBorder="1" applyAlignment="1">
      <alignment horizontal="right" vertical="center" wrapText="1"/>
    </xf>
    <xf numFmtId="0" fontId="8" fillId="2" borderId="70" xfId="0" applyFont="1" applyFill="1" applyBorder="1" applyAlignment="1">
      <alignment vertical="center" wrapText="1"/>
    </xf>
    <xf numFmtId="0" fontId="8" fillId="2" borderId="71" xfId="0" applyFont="1" applyFill="1" applyBorder="1" applyAlignment="1">
      <alignment horizontal="right" vertical="center" wrapText="1"/>
    </xf>
    <xf numFmtId="0" fontId="0" fillId="3" borderId="72" xfId="0" applyFill="1" applyBorder="1" applyAlignment="1">
      <alignment/>
    </xf>
    <xf numFmtId="164" fontId="0" fillId="3" borderId="73" xfId="0" applyNumberFormat="1" applyFill="1" applyBorder="1" applyAlignment="1">
      <alignment/>
    </xf>
    <xf numFmtId="0" fontId="0" fillId="3" borderId="70" xfId="0" applyFill="1" applyBorder="1" applyAlignment="1">
      <alignment/>
    </xf>
    <xf numFmtId="164" fontId="0" fillId="3" borderId="71" xfId="0" applyNumberFormat="1" applyFill="1" applyBorder="1" applyAlignment="1">
      <alignment/>
    </xf>
    <xf numFmtId="0" fontId="8" fillId="2" borderId="70" xfId="0" applyFont="1" applyFill="1" applyBorder="1" applyAlignment="1">
      <alignment/>
    </xf>
    <xf numFmtId="0" fontId="7" fillId="2" borderId="0" xfId="0" applyFont="1" applyFill="1" applyBorder="1" applyAlignment="1">
      <alignment horizontal="left" indent="2"/>
    </xf>
    <xf numFmtId="165" fontId="8" fillId="2" borderId="71" xfId="19" applyNumberFormat="1" applyFont="1" applyFill="1" applyBorder="1" applyAlignment="1">
      <alignment/>
    </xf>
    <xf numFmtId="0" fontId="8" fillId="2" borderId="70" xfId="0" applyFont="1" applyFill="1" applyBorder="1" applyAlignment="1">
      <alignment/>
    </xf>
    <xf numFmtId="0" fontId="7" fillId="2" borderId="0" xfId="0" applyFont="1" applyFill="1" applyBorder="1" applyAlignment="1">
      <alignment horizontal="left" indent="2"/>
    </xf>
    <xf numFmtId="164" fontId="7" fillId="2" borderId="71" xfId="0" applyNumberFormat="1" applyFont="1" applyFill="1" applyBorder="1" applyAlignment="1">
      <alignment/>
    </xf>
    <xf numFmtId="0" fontId="8" fillId="2" borderId="74" xfId="0" applyFont="1" applyFill="1" applyBorder="1" applyAlignment="1">
      <alignment/>
    </xf>
    <xf numFmtId="165" fontId="8" fillId="2" borderId="75" xfId="19" applyNumberFormat="1" applyFont="1" applyFill="1" applyBorder="1" applyAlignment="1">
      <alignment/>
    </xf>
    <xf numFmtId="0" fontId="9" fillId="2" borderId="76" xfId="0" applyFont="1" applyFill="1" applyBorder="1" applyAlignment="1">
      <alignment/>
    </xf>
    <xf numFmtId="0" fontId="10" fillId="2" borderId="66" xfId="0" applyFont="1" applyFill="1" applyBorder="1" applyAlignment="1">
      <alignment horizontal="left" indent="2"/>
    </xf>
    <xf numFmtId="0" fontId="10" fillId="2" borderId="77" xfId="0" applyFont="1" applyFill="1" applyBorder="1" applyAlignment="1">
      <alignment horizontal="right"/>
    </xf>
    <xf numFmtId="3" fontId="9" fillId="2" borderId="66" xfId="0" applyNumberFormat="1" applyFont="1" applyFill="1" applyBorder="1" applyAlignment="1">
      <alignment/>
    </xf>
    <xf numFmtId="165" fontId="9" fillId="2" borderId="78" xfId="19" applyNumberFormat="1" applyFont="1" applyFill="1" applyBorder="1" applyAlignment="1">
      <alignment/>
    </xf>
    <xf numFmtId="0" fontId="8" fillId="3" borderId="79" xfId="0" applyFont="1" applyFill="1" applyBorder="1" applyAlignment="1">
      <alignment/>
    </xf>
    <xf numFmtId="164" fontId="7" fillId="3" borderId="8" xfId="0" applyNumberFormat="1" applyFont="1" applyFill="1" applyBorder="1" applyAlignment="1">
      <alignment/>
    </xf>
    <xf numFmtId="0" fontId="0" fillId="2" borderId="0" xfId="0" applyFill="1" applyBorder="1" applyAlignment="1">
      <alignment/>
    </xf>
    <xf numFmtId="0" fontId="3" fillId="4" borderId="74" xfId="0" applyFont="1" applyFill="1" applyBorder="1" applyAlignment="1">
      <alignment horizontal="right"/>
    </xf>
    <xf numFmtId="0" fontId="3" fillId="4" borderId="6" xfId="0" applyFont="1" applyFill="1" applyBorder="1" applyAlignment="1">
      <alignment horizontal="left" indent="2"/>
    </xf>
    <xf numFmtId="3" fontId="3" fillId="4" borderId="6" xfId="0" applyNumberFormat="1" applyFont="1" applyFill="1" applyBorder="1" applyAlignment="1">
      <alignment/>
    </xf>
    <xf numFmtId="165" fontId="3" fillId="4" borderId="75" xfId="19" applyNumberFormat="1" applyFont="1" applyFill="1" applyBorder="1" applyAlignment="1">
      <alignment/>
    </xf>
    <xf numFmtId="0" fontId="3" fillId="2" borderId="0" xfId="0" applyFont="1" applyFill="1" applyAlignment="1">
      <alignment/>
    </xf>
    <xf numFmtId="0" fontId="3" fillId="3" borderId="79" xfId="0" applyFont="1" applyFill="1" applyBorder="1" applyAlignment="1">
      <alignment vertical="center" wrapText="1"/>
    </xf>
    <xf numFmtId="0" fontId="3" fillId="3" borderId="80" xfId="0" applyFont="1" applyFill="1" applyBorder="1" applyAlignment="1">
      <alignment horizontal="right" vertical="center" wrapText="1"/>
    </xf>
    <xf numFmtId="0" fontId="8" fillId="2" borderId="32" xfId="0" applyFont="1" applyFill="1" applyBorder="1" applyAlignment="1">
      <alignment vertical="center" wrapText="1"/>
    </xf>
    <xf numFmtId="0" fontId="8" fillId="2" borderId="33" xfId="0" applyFont="1" applyFill="1" applyBorder="1" applyAlignment="1">
      <alignment horizontal="right" vertical="center" wrapText="1"/>
    </xf>
    <xf numFmtId="0" fontId="0" fillId="3" borderId="62" xfId="0" applyFill="1" applyBorder="1" applyAlignment="1">
      <alignment/>
    </xf>
    <xf numFmtId="164" fontId="0" fillId="3" borderId="63" xfId="0" applyNumberFormat="1" applyFill="1" applyBorder="1" applyAlignment="1">
      <alignment/>
    </xf>
    <xf numFmtId="164" fontId="0" fillId="3" borderId="33" xfId="0" applyNumberFormat="1" applyFill="1" applyBorder="1" applyAlignment="1">
      <alignment/>
    </xf>
    <xf numFmtId="0" fontId="0" fillId="3" borderId="81" xfId="0" applyFill="1" applyBorder="1" applyAlignment="1">
      <alignment/>
    </xf>
    <xf numFmtId="164" fontId="0" fillId="3" borderId="82" xfId="0" applyNumberFormat="1" applyFill="1" applyBorder="1" applyAlignment="1">
      <alignment/>
    </xf>
    <xf numFmtId="0" fontId="8" fillId="2" borderId="62" xfId="0" applyFont="1" applyFill="1" applyBorder="1" applyAlignment="1">
      <alignment/>
    </xf>
    <xf numFmtId="165" fontId="8" fillId="2" borderId="63" xfId="19" applyNumberFormat="1" applyFont="1" applyFill="1" applyBorder="1" applyAlignment="1">
      <alignment/>
    </xf>
    <xf numFmtId="164" fontId="7" fillId="3" borderId="80" xfId="0" applyNumberFormat="1" applyFont="1" applyFill="1" applyBorder="1" applyAlignment="1">
      <alignment/>
    </xf>
    <xf numFmtId="0" fontId="9" fillId="2" borderId="65" xfId="0" applyFont="1" applyFill="1" applyBorder="1" applyAlignment="1">
      <alignment/>
    </xf>
    <xf numFmtId="0" fontId="9" fillId="2" borderId="66" xfId="0" applyFont="1" applyFill="1" applyBorder="1" applyAlignment="1">
      <alignment horizontal="left" indent="2"/>
    </xf>
    <xf numFmtId="0" fontId="9" fillId="2" borderId="66" xfId="0" applyFont="1" applyFill="1" applyBorder="1" applyAlignment="1">
      <alignment horizontal="right"/>
    </xf>
    <xf numFmtId="165" fontId="9" fillId="2" borderId="67" xfId="19" applyNumberFormat="1" applyFont="1" applyFill="1" applyBorder="1" applyAlignment="1">
      <alignment/>
    </xf>
    <xf numFmtId="0" fontId="8" fillId="3" borderId="32" xfId="0" applyFont="1" applyFill="1" applyBorder="1" applyAlignment="1">
      <alignment/>
    </xf>
    <xf numFmtId="0" fontId="7" fillId="3" borderId="0" xfId="0" applyFont="1" applyFill="1" applyBorder="1" applyAlignment="1">
      <alignment horizontal="left" indent="2"/>
    </xf>
    <xf numFmtId="0" fontId="7" fillId="3" borderId="0" xfId="0" applyFont="1" applyFill="1" applyBorder="1" applyAlignment="1">
      <alignment horizontal="right"/>
    </xf>
    <xf numFmtId="164" fontId="7" fillId="3" borderId="33" xfId="0" applyNumberFormat="1" applyFont="1" applyFill="1" applyBorder="1" applyAlignment="1">
      <alignment/>
    </xf>
    <xf numFmtId="0" fontId="8" fillId="2" borderId="65" xfId="0" applyFont="1" applyFill="1" applyBorder="1" applyAlignment="1">
      <alignment/>
    </xf>
    <xf numFmtId="0" fontId="7" fillId="2" borderId="66" xfId="0" applyFont="1" applyFill="1" applyBorder="1" applyAlignment="1">
      <alignment horizontal="left" indent="2"/>
    </xf>
    <xf numFmtId="0" fontId="7" fillId="2" borderId="66" xfId="0" applyFont="1" applyFill="1" applyBorder="1" applyAlignment="1">
      <alignment horizontal="right"/>
    </xf>
    <xf numFmtId="0" fontId="8" fillId="2" borderId="83" xfId="0" applyFont="1" applyFill="1" applyBorder="1" applyAlignment="1">
      <alignment/>
    </xf>
    <xf numFmtId="0" fontId="7" fillId="2" borderId="84" xfId="0" applyFont="1" applyFill="1" applyBorder="1" applyAlignment="1">
      <alignment horizontal="left" indent="2"/>
    </xf>
    <xf numFmtId="0" fontId="7" fillId="2" borderId="84" xfId="0" applyFont="1" applyFill="1" applyBorder="1" applyAlignment="1">
      <alignment horizontal="right"/>
    </xf>
    <xf numFmtId="3" fontId="7" fillId="2" borderId="84" xfId="0" applyNumberFormat="1" applyFont="1" applyFill="1" applyBorder="1" applyAlignment="1">
      <alignment/>
    </xf>
    <xf numFmtId="164" fontId="7" fillId="2" borderId="85" xfId="0" applyNumberFormat="1" applyFont="1" applyFill="1" applyBorder="1" applyAlignment="1">
      <alignment/>
    </xf>
    <xf numFmtId="0" fontId="3" fillId="4" borderId="81" xfId="0" applyFont="1" applyFill="1" applyBorder="1" applyAlignment="1">
      <alignment horizontal="right"/>
    </xf>
    <xf numFmtId="0" fontId="3" fillId="4" borderId="6" xfId="0" applyFont="1" applyFill="1" applyBorder="1" applyAlignment="1">
      <alignment horizontal="right"/>
    </xf>
    <xf numFmtId="164" fontId="3" fillId="4" borderId="82" xfId="0" applyNumberFormat="1" applyFont="1" applyFill="1" applyBorder="1" applyAlignment="1">
      <alignment/>
    </xf>
    <xf numFmtId="0" fontId="0" fillId="3" borderId="16" xfId="0" applyFill="1" applyBorder="1" applyAlignment="1">
      <alignment/>
    </xf>
    <xf numFmtId="0" fontId="0" fillId="3" borderId="16" xfId="0" applyFill="1" applyBorder="1" applyAlignment="1">
      <alignment horizontal="left" indent="2"/>
    </xf>
    <xf numFmtId="0" fontId="0" fillId="3" borderId="16" xfId="0" applyFill="1" applyBorder="1" applyAlignment="1">
      <alignment horizontal="right"/>
    </xf>
    <xf numFmtId="0" fontId="0" fillId="3" borderId="3" xfId="0" applyFill="1" applyBorder="1" applyAlignment="1">
      <alignment/>
    </xf>
    <xf numFmtId="0" fontId="7" fillId="3" borderId="0" xfId="0" applyFont="1" applyFill="1" applyBorder="1" applyAlignment="1">
      <alignment/>
    </xf>
    <xf numFmtId="0" fontId="3" fillId="3" borderId="86" xfId="0" applyFont="1" applyFill="1" applyBorder="1" applyAlignment="1">
      <alignment horizontal="right" vertical="center" wrapText="1"/>
    </xf>
    <xf numFmtId="0" fontId="8" fillId="2" borderId="87" xfId="0" applyFont="1" applyFill="1" applyBorder="1" applyAlignment="1">
      <alignment/>
    </xf>
    <xf numFmtId="0" fontId="8" fillId="2" borderId="88" xfId="0" applyFont="1" applyFill="1" applyBorder="1" applyAlignment="1">
      <alignment horizontal="right" vertical="center" wrapText="1"/>
    </xf>
    <xf numFmtId="0" fontId="0" fillId="3" borderId="87" xfId="0" applyFill="1" applyBorder="1" applyAlignment="1">
      <alignment/>
    </xf>
    <xf numFmtId="164" fontId="0" fillId="3" borderId="88" xfId="0" applyNumberFormat="1" applyFill="1" applyBorder="1" applyAlignment="1">
      <alignment/>
    </xf>
    <xf numFmtId="0" fontId="8" fillId="2" borderId="70" xfId="0" applyFont="1" applyFill="1" applyBorder="1" applyAlignment="1">
      <alignment horizontal="right"/>
    </xf>
    <xf numFmtId="164" fontId="8" fillId="2" borderId="71" xfId="0" applyNumberFormat="1" applyFont="1" applyFill="1" applyBorder="1" applyAlignment="1">
      <alignment/>
    </xf>
    <xf numFmtId="0" fontId="8" fillId="3" borderId="32" xfId="0" applyFont="1" applyFill="1" applyBorder="1" applyAlignment="1">
      <alignment horizontal="right"/>
    </xf>
    <xf numFmtId="164" fontId="8" fillId="3" borderId="33" xfId="0" applyNumberFormat="1" applyFont="1" applyFill="1" applyBorder="1" applyAlignment="1">
      <alignment/>
    </xf>
    <xf numFmtId="0" fontId="10" fillId="2" borderId="77" xfId="0" applyFont="1" applyFill="1" applyBorder="1" applyAlignment="1">
      <alignment/>
    </xf>
    <xf numFmtId="0" fontId="9" fillId="2" borderId="66" xfId="0" applyFont="1" applyFill="1" applyBorder="1" applyAlignment="1">
      <alignment/>
    </xf>
    <xf numFmtId="164" fontId="9" fillId="2" borderId="78" xfId="0" applyNumberFormat="1" applyFont="1" applyFill="1" applyBorder="1" applyAlignment="1">
      <alignment/>
    </xf>
    <xf numFmtId="0" fontId="3" fillId="4" borderId="14" xfId="0" applyFont="1" applyFill="1" applyBorder="1" applyAlignment="1">
      <alignment horizontal="left" indent="2"/>
    </xf>
    <xf numFmtId="164" fontId="3" fillId="4" borderId="14" xfId="0" applyNumberFormat="1" applyFont="1" applyFill="1" applyBorder="1" applyAlignment="1">
      <alignment/>
    </xf>
    <xf numFmtId="164" fontId="3" fillId="4" borderId="75" xfId="0" applyNumberFormat="1" applyFont="1" applyFill="1" applyBorder="1" applyAlignment="1">
      <alignment/>
    </xf>
    <xf numFmtId="0" fontId="7" fillId="3" borderId="70" xfId="0" applyFont="1" applyFill="1" applyBorder="1" applyAlignment="1">
      <alignment/>
    </xf>
    <xf numFmtId="164" fontId="8" fillId="3" borderId="71" xfId="0" applyNumberFormat="1" applyFont="1" applyFill="1" applyBorder="1" applyAlignment="1">
      <alignment/>
    </xf>
    <xf numFmtId="0" fontId="11" fillId="3" borderId="72" xfId="0" applyFont="1" applyFill="1" applyBorder="1" applyAlignment="1">
      <alignment/>
    </xf>
    <xf numFmtId="164" fontId="11" fillId="3" borderId="73" xfId="0" applyNumberFormat="1" applyFont="1" applyFill="1" applyBorder="1" applyAlignment="1">
      <alignment/>
    </xf>
    <xf numFmtId="164" fontId="7" fillId="3" borderId="71" xfId="0" applyNumberFormat="1" applyFont="1" applyFill="1" applyBorder="1" applyAlignment="1">
      <alignment/>
    </xf>
    <xf numFmtId="0" fontId="9" fillId="2" borderId="77" xfId="0" applyFont="1" applyFill="1" applyBorder="1" applyAlignment="1">
      <alignment horizontal="left" indent="2"/>
    </xf>
    <xf numFmtId="0" fontId="9" fillId="2" borderId="77" xfId="0" applyFont="1" applyFill="1" applyBorder="1" applyAlignment="1">
      <alignment horizontal="right"/>
    </xf>
    <xf numFmtId="165" fontId="8" fillId="2" borderId="71" xfId="19" applyNumberFormat="1" applyFont="1" applyFill="1" applyBorder="1" applyAlignment="1">
      <alignment horizontal="right" vertical="center" wrapText="1"/>
    </xf>
    <xf numFmtId="0" fontId="8" fillId="2" borderId="89" xfId="0" applyFont="1" applyFill="1" applyBorder="1" applyAlignment="1">
      <alignment/>
    </xf>
    <xf numFmtId="0" fontId="8" fillId="2" borderId="90" xfId="0" applyFont="1" applyFill="1" applyBorder="1" applyAlignment="1">
      <alignment horizontal="left" vertical="center" wrapText="1" indent="2"/>
    </xf>
    <xf numFmtId="0" fontId="8" fillId="2" borderId="90" xfId="0" applyFont="1" applyFill="1" applyBorder="1" applyAlignment="1">
      <alignment horizontal="right" vertical="center" wrapText="1"/>
    </xf>
    <xf numFmtId="3" fontId="8" fillId="2" borderId="91" xfId="0" applyNumberFormat="1" applyFont="1" applyFill="1" applyBorder="1" applyAlignment="1">
      <alignment horizontal="right" vertical="center" wrapText="1"/>
    </xf>
    <xf numFmtId="165" fontId="8" fillId="2" borderId="92" xfId="19" applyNumberFormat="1" applyFont="1" applyFill="1" applyBorder="1" applyAlignment="1">
      <alignment horizontal="right" vertical="center" wrapText="1"/>
    </xf>
    <xf numFmtId="0" fontId="0" fillId="2" borderId="0" xfId="0" applyFill="1" applyAlignment="1">
      <alignment horizontal="left" indent="2"/>
    </xf>
    <xf numFmtId="164" fontId="0" fillId="3" borderId="0" xfId="0" applyNumberFormat="1" applyFill="1" applyBorder="1" applyAlignment="1">
      <alignment/>
    </xf>
    <xf numFmtId="0" fontId="0" fillId="3" borderId="72" xfId="0" applyFill="1" applyBorder="1" applyAlignment="1">
      <alignment wrapText="1"/>
    </xf>
    <xf numFmtId="0" fontId="3" fillId="4" borderId="74" xfId="0" applyFont="1" applyFill="1" applyBorder="1" applyAlignment="1">
      <alignment horizontal="right" wrapText="1"/>
    </xf>
    <xf numFmtId="0" fontId="3" fillId="3" borderId="32" xfId="0" applyFont="1" applyFill="1" applyBorder="1" applyAlignment="1">
      <alignment/>
    </xf>
    <xf numFmtId="0" fontId="3" fillId="4" borderId="14" xfId="0" applyFont="1" applyFill="1" applyBorder="1" applyAlignment="1">
      <alignment/>
    </xf>
    <xf numFmtId="0" fontId="3" fillId="4" borderId="6" xfId="0" applyFont="1" applyFill="1" applyBorder="1" applyAlignment="1">
      <alignment/>
    </xf>
    <xf numFmtId="0" fontId="7" fillId="2" borderId="0" xfId="0" applyFont="1" applyFill="1" applyBorder="1" applyAlignment="1">
      <alignment/>
    </xf>
    <xf numFmtId="165" fontId="7" fillId="2" borderId="71" xfId="19" applyNumberFormat="1" applyFont="1" applyFill="1" applyBorder="1" applyAlignment="1">
      <alignment/>
    </xf>
    <xf numFmtId="0" fontId="0" fillId="0" borderId="70" xfId="0" applyBorder="1" applyAlignment="1">
      <alignment/>
    </xf>
    <xf numFmtId="164" fontId="0" fillId="0" borderId="71" xfId="0" applyNumberFormat="1" applyBorder="1" applyAlignment="1">
      <alignment/>
    </xf>
    <xf numFmtId="0" fontId="7" fillId="2" borderId="0" xfId="0" applyFont="1" applyFill="1" applyBorder="1" applyAlignment="1">
      <alignment/>
    </xf>
    <xf numFmtId="0" fontId="3" fillId="0" borderId="70" xfId="0" applyFont="1" applyBorder="1" applyAlignment="1">
      <alignment/>
    </xf>
    <xf numFmtId="0" fontId="9" fillId="2" borderId="77" xfId="0" applyFont="1" applyFill="1" applyBorder="1" applyAlignment="1">
      <alignment/>
    </xf>
    <xf numFmtId="0" fontId="4" fillId="2" borderId="0" xfId="0" applyFont="1" applyFill="1" applyAlignment="1">
      <alignment/>
    </xf>
    <xf numFmtId="0" fontId="9" fillId="2" borderId="24" xfId="0" applyFont="1" applyFill="1" applyBorder="1" applyAlignment="1">
      <alignment vertical="center"/>
    </xf>
    <xf numFmtId="0" fontId="9" fillId="2" borderId="6" xfId="0" applyFont="1" applyFill="1" applyBorder="1" applyAlignment="1">
      <alignment vertical="center"/>
    </xf>
    <xf numFmtId="0" fontId="3" fillId="3" borderId="11" xfId="0" applyFont="1" applyFill="1" applyBorder="1" applyAlignment="1">
      <alignment horizontal="center" vertical="center" wrapText="1"/>
    </xf>
    <xf numFmtId="0" fontId="0" fillId="2" borderId="0" xfId="0" applyFill="1" applyAlignment="1">
      <alignment vertical="center"/>
    </xf>
    <xf numFmtId="0" fontId="4" fillId="3" borderId="0" xfId="0" applyFont="1" applyFill="1" applyBorder="1" applyAlignment="1">
      <alignment vertical="center"/>
    </xf>
    <xf numFmtId="3" fontId="4" fillId="3" borderId="0" xfId="0" applyNumberFormat="1" applyFont="1" applyFill="1" applyBorder="1" applyAlignment="1">
      <alignment horizontal="right" vertical="center" indent="1"/>
    </xf>
    <xf numFmtId="164" fontId="4" fillId="3" borderId="0" xfId="0" applyNumberFormat="1" applyFont="1" applyFill="1" applyBorder="1" applyAlignment="1">
      <alignment horizontal="right" vertical="center" indent="1"/>
    </xf>
    <xf numFmtId="0" fontId="0" fillId="3" borderId="0" xfId="0" applyFill="1" applyAlignment="1">
      <alignment horizontal="centerContinuous" vertical="center"/>
    </xf>
    <xf numFmtId="0" fontId="3" fillId="3" borderId="2" xfId="0" applyFont="1" applyFill="1" applyBorder="1" applyAlignment="1">
      <alignment/>
    </xf>
    <xf numFmtId="0" fontId="3" fillId="3" borderId="2" xfId="0" applyFont="1" applyFill="1" applyBorder="1" applyAlignment="1">
      <alignment horizontal="right" vertical="center" indent="1"/>
    </xf>
    <xf numFmtId="0" fontId="3" fillId="3" borderId="2" xfId="0" applyFont="1" applyFill="1" applyBorder="1" applyAlignment="1">
      <alignment horizontal="right" vertical="center" wrapText="1" indent="1"/>
    </xf>
    <xf numFmtId="0" fontId="0" fillId="3" borderId="3" xfId="0" applyFill="1" applyBorder="1" applyAlignment="1">
      <alignment horizontal="left" vertical="center" indent="1"/>
    </xf>
    <xf numFmtId="3" fontId="0" fillId="3" borderId="3" xfId="0" applyNumberFormat="1" applyFill="1" applyBorder="1" applyAlignment="1">
      <alignment horizontal="right" vertical="center" indent="1"/>
    </xf>
    <xf numFmtId="164" fontId="0" fillId="3" borderId="3" xfId="0" applyNumberFormat="1" applyFill="1" applyBorder="1" applyAlignment="1">
      <alignment horizontal="right" vertical="center" indent="1"/>
    </xf>
    <xf numFmtId="0" fontId="0" fillId="3" borderId="0" xfId="0" applyFill="1" applyAlignment="1">
      <alignment horizontal="left" vertical="center" indent="1"/>
    </xf>
    <xf numFmtId="0" fontId="3" fillId="3" borderId="2" xfId="0" applyFont="1" applyFill="1" applyBorder="1" applyAlignment="1">
      <alignment wrapText="1"/>
    </xf>
    <xf numFmtId="0" fontId="3" fillId="3" borderId="2" xfId="0" applyFont="1" applyFill="1" applyBorder="1" applyAlignment="1">
      <alignment horizontal="right" wrapText="1" indent="1"/>
    </xf>
    <xf numFmtId="3" fontId="0" fillId="3" borderId="3" xfId="0" applyNumberFormat="1" applyFill="1" applyBorder="1" applyAlignment="1">
      <alignment horizontal="right" indent="1"/>
    </xf>
    <xf numFmtId="165" fontId="0" fillId="3" borderId="3" xfId="0" applyNumberFormat="1" applyFill="1" applyBorder="1" applyAlignment="1">
      <alignment horizontal="right" indent="1"/>
    </xf>
    <xf numFmtId="0" fontId="1" fillId="3" borderId="36" xfId="0" applyFont="1" applyFill="1" applyBorder="1" applyAlignment="1">
      <alignment horizontal="left" vertical="center"/>
    </xf>
    <xf numFmtId="0" fontId="0" fillId="3" borderId="37" xfId="0" applyFill="1" applyBorder="1" applyAlignment="1">
      <alignment horizontal="centerContinuous" vertical="center"/>
    </xf>
    <xf numFmtId="0" fontId="0" fillId="3" borderId="38" xfId="0" applyFill="1" applyBorder="1" applyAlignment="1">
      <alignment horizontal="centerContinuous" vertical="center"/>
    </xf>
    <xf numFmtId="0" fontId="3" fillId="3" borderId="39" xfId="0" applyFont="1" applyFill="1" applyBorder="1" applyAlignment="1">
      <alignment horizontal="centerContinuous" vertical="center"/>
    </xf>
    <xf numFmtId="0" fontId="3" fillId="3" borderId="40" xfId="0" applyFont="1" applyFill="1" applyBorder="1" applyAlignment="1">
      <alignment wrapText="1"/>
    </xf>
    <xf numFmtId="0" fontId="3" fillId="3" borderId="41" xfId="0" applyFont="1" applyFill="1" applyBorder="1" applyAlignment="1">
      <alignment horizontal="right" wrapText="1" indent="1"/>
    </xf>
    <xf numFmtId="0" fontId="0" fillId="3" borderId="59" xfId="0" applyFill="1" applyBorder="1" applyAlignment="1">
      <alignment horizontal="right" vertical="center" indent="2"/>
    </xf>
    <xf numFmtId="165" fontId="0" fillId="3" borderId="60" xfId="0" applyNumberFormat="1" applyFill="1" applyBorder="1" applyAlignment="1">
      <alignment horizontal="right" indent="1"/>
    </xf>
    <xf numFmtId="0" fontId="0" fillId="3" borderId="32" xfId="0" applyFill="1" applyBorder="1" applyAlignment="1">
      <alignment horizontal="right" vertical="center" indent="2"/>
    </xf>
    <xf numFmtId="3" fontId="0" fillId="3" borderId="0" xfId="0" applyNumberFormat="1" applyFill="1" applyBorder="1" applyAlignment="1">
      <alignment horizontal="right" indent="1"/>
    </xf>
    <xf numFmtId="165" fontId="0" fillId="3" borderId="0" xfId="0" applyNumberFormat="1" applyFill="1" applyBorder="1" applyAlignment="1">
      <alignment horizontal="right" indent="1"/>
    </xf>
    <xf numFmtId="165" fontId="0" fillId="3" borderId="33" xfId="0" applyNumberFormat="1" applyFill="1" applyBorder="1" applyAlignment="1">
      <alignment horizontal="right" indent="1"/>
    </xf>
    <xf numFmtId="0" fontId="4" fillId="3" borderId="35" xfId="0" applyFont="1" applyFill="1" applyBorder="1" applyAlignment="1">
      <alignment/>
    </xf>
    <xf numFmtId="3" fontId="4" fillId="3" borderId="54" xfId="0" applyNumberFormat="1" applyFont="1" applyFill="1" applyBorder="1" applyAlignment="1">
      <alignment horizontal="right" indent="1"/>
    </xf>
    <xf numFmtId="165" fontId="4" fillId="3" borderId="54" xfId="0" applyNumberFormat="1" applyFont="1" applyFill="1" applyBorder="1" applyAlignment="1">
      <alignment horizontal="right" indent="1"/>
    </xf>
    <xf numFmtId="165" fontId="4" fillId="3" borderId="55" xfId="0" applyNumberFormat="1" applyFont="1" applyFill="1" applyBorder="1" applyAlignment="1">
      <alignment horizontal="right" indent="1"/>
    </xf>
    <xf numFmtId="0" fontId="0" fillId="3" borderId="38" xfId="0" applyFill="1" applyBorder="1" applyAlignment="1">
      <alignment/>
    </xf>
    <xf numFmtId="0" fontId="3" fillId="3" borderId="40" xfId="0" applyFont="1" applyFill="1" applyBorder="1" applyAlignment="1">
      <alignment/>
    </xf>
    <xf numFmtId="0" fontId="3" fillId="3" borderId="41" xfId="0" applyFont="1" applyFill="1" applyBorder="1" applyAlignment="1">
      <alignment horizontal="right" vertical="center" wrapText="1" indent="1"/>
    </xf>
    <xf numFmtId="0" fontId="0" fillId="3" borderId="59" xfId="0" applyFill="1" applyBorder="1" applyAlignment="1">
      <alignment horizontal="left" vertical="center" indent="1"/>
    </xf>
    <xf numFmtId="164" fontId="0" fillId="3" borderId="60" xfId="0" applyNumberFormat="1" applyFill="1" applyBorder="1" applyAlignment="1">
      <alignment horizontal="right" vertical="center" indent="1"/>
    </xf>
    <xf numFmtId="0" fontId="0" fillId="3" borderId="32" xfId="0" applyFill="1" applyBorder="1" applyAlignment="1">
      <alignment horizontal="left" vertical="center" indent="1"/>
    </xf>
    <xf numFmtId="3" fontId="0" fillId="3" borderId="0" xfId="0" applyNumberFormat="1" applyFill="1" applyBorder="1" applyAlignment="1">
      <alignment horizontal="right" vertical="center" indent="1"/>
    </xf>
    <xf numFmtId="164" fontId="0" fillId="3" borderId="0" xfId="0" applyNumberFormat="1" applyFill="1" applyBorder="1" applyAlignment="1">
      <alignment horizontal="right" vertical="center" indent="1"/>
    </xf>
    <xf numFmtId="164" fontId="0" fillId="3" borderId="33" xfId="0" applyNumberFormat="1" applyFill="1" applyBorder="1" applyAlignment="1">
      <alignment horizontal="right" vertical="center" indent="1"/>
    </xf>
    <xf numFmtId="3" fontId="4" fillId="3" borderId="54" xfId="0" applyNumberFormat="1" applyFont="1" applyFill="1" applyBorder="1" applyAlignment="1">
      <alignment horizontal="right" vertical="center" indent="1"/>
    </xf>
    <xf numFmtId="164" fontId="4" fillId="3" borderId="54" xfId="0" applyNumberFormat="1" applyFont="1" applyFill="1" applyBorder="1" applyAlignment="1">
      <alignment horizontal="right" vertical="center" indent="1"/>
    </xf>
    <xf numFmtId="164" fontId="4" fillId="3" borderId="55" xfId="0" applyNumberFormat="1" applyFont="1" applyFill="1" applyBorder="1" applyAlignment="1">
      <alignment horizontal="right" vertical="center" indent="1"/>
    </xf>
    <xf numFmtId="0" fontId="0" fillId="3" borderId="11" xfId="0" applyFill="1" applyBorder="1" applyAlignment="1">
      <alignment/>
    </xf>
    <xf numFmtId="0" fontId="3" fillId="3" borderId="19" xfId="0" applyFont="1" applyFill="1" applyBorder="1" applyAlignment="1">
      <alignment horizontal="centerContinuous" vertical="center"/>
    </xf>
    <xf numFmtId="0" fontId="0" fillId="3" borderId="8" xfId="0" applyFill="1" applyBorder="1" applyAlignment="1">
      <alignment horizontal="centerContinuous" vertical="center"/>
    </xf>
    <xf numFmtId="0" fontId="0" fillId="3" borderId="20" xfId="0" applyFill="1" applyBorder="1" applyAlignment="1">
      <alignment horizontal="centerContinuous" vertical="center"/>
    </xf>
    <xf numFmtId="0" fontId="3" fillId="3" borderId="8" xfId="0" applyFont="1" applyFill="1" applyBorder="1" applyAlignment="1">
      <alignment horizontal="centerContinuous" vertical="center"/>
    </xf>
    <xf numFmtId="0" fontId="3" fillId="3" borderId="20" xfId="0" applyFont="1" applyFill="1" applyBorder="1" applyAlignment="1">
      <alignment horizontal="centerContinuous" vertical="center"/>
    </xf>
    <xf numFmtId="0" fontId="3" fillId="3" borderId="17" xfId="0" applyFont="1" applyFill="1" applyBorder="1" applyAlignment="1">
      <alignment/>
    </xf>
    <xf numFmtId="0" fontId="3" fillId="3" borderId="17" xfId="0" applyFont="1" applyFill="1" applyBorder="1" applyAlignment="1">
      <alignment horizontal="left" indent="2"/>
    </xf>
    <xf numFmtId="0" fontId="3" fillId="3" borderId="17" xfId="0" applyFont="1" applyFill="1" applyBorder="1" applyAlignment="1">
      <alignment horizontal="right"/>
    </xf>
    <xf numFmtId="0" fontId="3" fillId="3" borderId="18" xfId="0" applyFont="1" applyFill="1" applyBorder="1" applyAlignment="1">
      <alignment horizontal="right"/>
    </xf>
    <xf numFmtId="0" fontId="3" fillId="3" borderId="9" xfId="0" applyFont="1" applyFill="1" applyBorder="1" applyAlignment="1">
      <alignment horizontal="right"/>
    </xf>
    <xf numFmtId="3" fontId="0" fillId="3" borderId="93" xfId="0" applyNumberFormat="1" applyFill="1" applyBorder="1" applyAlignment="1">
      <alignment/>
    </xf>
    <xf numFmtId="3" fontId="0" fillId="3" borderId="3" xfId="0" applyNumberFormat="1" applyFill="1" applyBorder="1" applyAlignment="1">
      <alignment/>
    </xf>
    <xf numFmtId="3" fontId="0" fillId="3" borderId="94" xfId="0" applyNumberFormat="1" applyFill="1" applyBorder="1" applyAlignment="1">
      <alignment/>
    </xf>
    <xf numFmtId="164" fontId="0" fillId="3" borderId="93" xfId="0" applyNumberFormat="1" applyFill="1" applyBorder="1" applyAlignment="1">
      <alignment/>
    </xf>
    <xf numFmtId="164" fontId="0" fillId="3" borderId="3" xfId="0" applyNumberFormat="1" applyFill="1" applyBorder="1" applyAlignment="1">
      <alignment/>
    </xf>
    <xf numFmtId="164" fontId="0" fillId="3" borderId="94" xfId="0" applyNumberFormat="1" applyFill="1" applyBorder="1" applyAlignment="1">
      <alignment/>
    </xf>
    <xf numFmtId="3" fontId="0" fillId="3" borderId="15" xfId="0" applyNumberFormat="1" applyFill="1" applyBorder="1" applyAlignment="1">
      <alignment/>
    </xf>
    <xf numFmtId="3" fontId="0" fillId="3" borderId="7" xfId="0" applyNumberFormat="1" applyFill="1" applyBorder="1" applyAlignment="1">
      <alignment/>
    </xf>
    <xf numFmtId="164" fontId="0" fillId="3" borderId="15" xfId="0" applyNumberFormat="1" applyFill="1" applyBorder="1" applyAlignment="1">
      <alignment/>
    </xf>
    <xf numFmtId="0" fontId="0" fillId="3" borderId="16" xfId="0" applyFill="1" applyBorder="1" applyAlignment="1">
      <alignment vertical="center"/>
    </xf>
    <xf numFmtId="0" fontId="0" fillId="3" borderId="16" xfId="0" applyFill="1" applyBorder="1" applyAlignment="1">
      <alignment horizontal="left" vertical="center" indent="2"/>
    </xf>
    <xf numFmtId="0" fontId="0" fillId="3" borderId="16" xfId="0" applyFill="1" applyBorder="1" applyAlignment="1">
      <alignment horizontal="right" vertical="center"/>
    </xf>
    <xf numFmtId="3" fontId="0" fillId="3" borderId="93" xfId="0" applyNumberFormat="1" applyFill="1" applyBorder="1" applyAlignment="1">
      <alignment vertical="center"/>
    </xf>
    <xf numFmtId="3" fontId="0" fillId="3" borderId="3" xfId="0" applyNumberFormat="1" applyFill="1" applyBorder="1" applyAlignment="1">
      <alignment vertical="center"/>
    </xf>
    <xf numFmtId="3" fontId="0" fillId="3" borderId="94" xfId="0" applyNumberFormat="1" applyFill="1" applyBorder="1" applyAlignment="1">
      <alignment vertical="center"/>
    </xf>
    <xf numFmtId="164" fontId="0" fillId="3" borderId="93" xfId="0" applyNumberFormat="1" applyFill="1" applyBorder="1" applyAlignment="1">
      <alignment vertical="center"/>
    </xf>
    <xf numFmtId="164" fontId="0" fillId="3" borderId="3" xfId="0" applyNumberFormat="1" applyFill="1" applyBorder="1" applyAlignment="1">
      <alignment vertical="center"/>
    </xf>
    <xf numFmtId="164" fontId="0" fillId="3" borderId="94" xfId="0" applyNumberFormat="1" applyFill="1" applyBorder="1" applyAlignment="1">
      <alignment vertical="center"/>
    </xf>
    <xf numFmtId="0" fontId="0" fillId="3" borderId="12" xfId="0" applyFill="1" applyBorder="1" applyAlignment="1">
      <alignment vertical="center"/>
    </xf>
    <xf numFmtId="0" fontId="0" fillId="3" borderId="12" xfId="0" applyFill="1" applyBorder="1" applyAlignment="1">
      <alignment horizontal="left" vertical="center" indent="2"/>
    </xf>
    <xf numFmtId="0" fontId="0" fillId="3" borderId="12" xfId="0" applyFill="1" applyBorder="1" applyAlignment="1">
      <alignment horizontal="right" vertical="center"/>
    </xf>
    <xf numFmtId="3" fontId="0" fillId="3" borderId="15" xfId="0" applyNumberFormat="1" applyFill="1" applyBorder="1" applyAlignment="1">
      <alignment vertical="center"/>
    </xf>
    <xf numFmtId="3" fontId="0" fillId="3" borderId="0" xfId="0" applyNumberFormat="1" applyFill="1" applyBorder="1" applyAlignment="1">
      <alignment vertical="center"/>
    </xf>
    <xf numFmtId="3" fontId="0" fillId="3" borderId="7" xfId="0" applyNumberFormat="1" applyFill="1" applyBorder="1" applyAlignment="1">
      <alignment vertical="center"/>
    </xf>
    <xf numFmtId="164" fontId="0" fillId="3" borderId="15" xfId="0" applyNumberFormat="1" applyFill="1" applyBorder="1" applyAlignment="1">
      <alignment vertical="center"/>
    </xf>
    <xf numFmtId="164" fontId="0" fillId="3" borderId="0" xfId="0" applyNumberFormat="1" applyFill="1" applyBorder="1" applyAlignment="1">
      <alignment vertical="center"/>
    </xf>
    <xf numFmtId="164" fontId="0" fillId="3" borderId="7" xfId="0" applyNumberFormat="1" applyFill="1" applyBorder="1" applyAlignment="1">
      <alignment vertical="center"/>
    </xf>
    <xf numFmtId="0" fontId="0" fillId="3" borderId="12" xfId="0" applyFill="1" applyBorder="1" applyAlignment="1">
      <alignment horizontal="left" vertical="center" wrapText="1" indent="2"/>
    </xf>
    <xf numFmtId="0" fontId="1" fillId="3" borderId="0" xfId="0" applyFont="1" applyFill="1" applyBorder="1" applyAlignment="1">
      <alignment horizontal="centerContinuous" vertical="center"/>
    </xf>
    <xf numFmtId="0" fontId="0" fillId="3" borderId="3" xfId="0" applyFill="1" applyBorder="1" applyAlignment="1">
      <alignment vertical="center"/>
    </xf>
    <xf numFmtId="0" fontId="0" fillId="3" borderId="0" xfId="0" applyFill="1" applyAlignment="1">
      <alignment vertical="center"/>
    </xf>
    <xf numFmtId="3" fontId="0" fillId="3" borderId="0" xfId="0" applyNumberFormat="1" applyFill="1" applyAlignment="1">
      <alignment vertical="center"/>
    </xf>
    <xf numFmtId="164" fontId="0" fillId="3" borderId="0" xfId="0" applyNumberFormat="1" applyFill="1" applyAlignment="1">
      <alignment vertical="center"/>
    </xf>
    <xf numFmtId="164" fontId="0" fillId="3" borderId="0" xfId="0" applyNumberFormat="1" applyFill="1" applyAlignment="1">
      <alignment/>
    </xf>
    <xf numFmtId="0" fontId="0" fillId="3" borderId="95" xfId="0" applyFill="1" applyBorder="1" applyAlignment="1">
      <alignment/>
    </xf>
    <xf numFmtId="0" fontId="0" fillId="3" borderId="10" xfId="0" applyFill="1" applyBorder="1" applyAlignment="1">
      <alignment horizontal="centerContinuous" vertical="center"/>
    </xf>
    <xf numFmtId="0" fontId="3" fillId="3" borderId="10" xfId="0" applyFont="1" applyFill="1" applyBorder="1" applyAlignment="1">
      <alignment horizontal="centerContinuous" vertical="center"/>
    </xf>
    <xf numFmtId="0" fontId="3" fillId="2" borderId="0" xfId="0" applyFont="1" applyFill="1" applyAlignment="1">
      <alignment horizontal="right"/>
    </xf>
    <xf numFmtId="0" fontId="3" fillId="3" borderId="96" xfId="0" applyFont="1" applyFill="1" applyBorder="1" applyAlignment="1">
      <alignment horizontal="centerContinuous" vertical="center"/>
    </xf>
    <xf numFmtId="0" fontId="3" fillId="3" borderId="2" xfId="0" applyFont="1" applyFill="1" applyBorder="1" applyAlignment="1">
      <alignment horizontal="left" indent="2"/>
    </xf>
    <xf numFmtId="0" fontId="0" fillId="3" borderId="3" xfId="0" applyFill="1" applyBorder="1" applyAlignment="1">
      <alignment horizontal="left" indent="2"/>
    </xf>
    <xf numFmtId="0" fontId="3" fillId="3" borderId="17" xfId="0" applyFont="1" applyFill="1" applyBorder="1" applyAlignment="1">
      <alignment horizontal="left" indent="1"/>
    </xf>
    <xf numFmtId="0" fontId="0" fillId="3" borderId="16" xfId="0" applyFill="1" applyBorder="1" applyAlignment="1">
      <alignment horizontal="left" indent="1"/>
    </xf>
    <xf numFmtId="0" fontId="0" fillId="3" borderId="12" xfId="0" applyFill="1" applyBorder="1" applyAlignment="1">
      <alignment horizontal="left" indent="1"/>
    </xf>
    <xf numFmtId="0" fontId="3" fillId="4" borderId="12" xfId="0" applyFont="1" applyFill="1" applyBorder="1" applyAlignment="1">
      <alignment/>
    </xf>
    <xf numFmtId="0" fontId="3" fillId="2" borderId="0" xfId="0" applyFont="1" applyFill="1" applyAlignment="1">
      <alignment/>
    </xf>
    <xf numFmtId="0" fontId="3" fillId="4" borderId="0" xfId="0" applyFont="1" applyFill="1" applyAlignment="1">
      <alignment/>
    </xf>
    <xf numFmtId="3" fontId="3" fillId="2" borderId="0" xfId="0" applyNumberFormat="1" applyFont="1" applyFill="1" applyAlignment="1">
      <alignment horizontal="right"/>
    </xf>
    <xf numFmtId="164" fontId="3" fillId="2" borderId="0" xfId="0" applyNumberFormat="1" applyFont="1" applyFill="1" applyAlignment="1">
      <alignment horizontal="right"/>
    </xf>
    <xf numFmtId="3" fontId="7" fillId="3" borderId="3" xfId="0" applyNumberFormat="1" applyFont="1" applyFill="1" applyBorder="1" applyAlignment="1">
      <alignment/>
    </xf>
    <xf numFmtId="164" fontId="7" fillId="3" borderId="3" xfId="0" applyNumberFormat="1" applyFont="1" applyFill="1" applyBorder="1" applyAlignment="1">
      <alignment/>
    </xf>
    <xf numFmtId="0" fontId="0" fillId="3" borderId="95" xfId="0" applyFill="1" applyBorder="1" applyAlignment="1">
      <alignment horizontal="centerContinuous" vertical="center"/>
    </xf>
    <xf numFmtId="3" fontId="0" fillId="3" borderId="12" xfId="0" applyNumberFormat="1" applyFill="1" applyBorder="1" applyAlignment="1">
      <alignment/>
    </xf>
    <xf numFmtId="0" fontId="3" fillId="3" borderId="0" xfId="0" applyFont="1" applyFill="1" applyAlignment="1">
      <alignment vertical="center"/>
    </xf>
    <xf numFmtId="0" fontId="0" fillId="3" borderId="95" xfId="0" applyFill="1" applyBorder="1" applyAlignment="1">
      <alignment vertical="center"/>
    </xf>
    <xf numFmtId="0" fontId="0" fillId="3" borderId="1" xfId="0" applyFill="1" applyBorder="1" applyAlignment="1">
      <alignment vertical="center"/>
    </xf>
    <xf numFmtId="0" fontId="3" fillId="3" borderId="17" xfId="0" applyFont="1" applyFill="1" applyBorder="1" applyAlignment="1">
      <alignment vertical="center"/>
    </xf>
    <xf numFmtId="0" fontId="3" fillId="3" borderId="2" xfId="0" applyFont="1" applyFill="1" applyBorder="1" applyAlignment="1">
      <alignment vertical="center"/>
    </xf>
    <xf numFmtId="0" fontId="3" fillId="3" borderId="17" xfId="0" applyFont="1" applyFill="1" applyBorder="1" applyAlignment="1">
      <alignment horizontal="right" vertical="center"/>
    </xf>
    <xf numFmtId="0" fontId="3" fillId="3" borderId="9" xfId="0" applyFont="1" applyFill="1" applyBorder="1" applyAlignment="1">
      <alignment horizontal="right" vertical="center"/>
    </xf>
    <xf numFmtId="0" fontId="3" fillId="3" borderId="17" xfId="0" applyFont="1" applyFill="1" applyBorder="1" applyAlignment="1">
      <alignment horizontal="center"/>
    </xf>
    <xf numFmtId="0" fontId="3" fillId="2" borderId="0" xfId="0" applyFont="1" applyFill="1" applyAlignment="1">
      <alignment vertical="center"/>
    </xf>
    <xf numFmtId="0" fontId="3" fillId="2" borderId="0" xfId="0" applyFont="1" applyFill="1" applyBorder="1" applyAlignment="1">
      <alignment horizontal="right" vertical="center"/>
    </xf>
    <xf numFmtId="0" fontId="3" fillId="2" borderId="0" xfId="0" applyFont="1" applyFill="1" applyAlignment="1">
      <alignment horizontal="left" vertical="center"/>
    </xf>
    <xf numFmtId="3" fontId="3" fillId="2" borderId="0" xfId="0" applyNumberFormat="1" applyFont="1" applyFill="1" applyAlignment="1">
      <alignment vertical="center"/>
    </xf>
    <xf numFmtId="165" fontId="3" fillId="2" borderId="0" xfId="19" applyNumberFormat="1" applyFont="1" applyFill="1" applyAlignment="1">
      <alignment vertical="center"/>
    </xf>
    <xf numFmtId="165" fontId="3" fillId="2" borderId="0" xfId="0" applyNumberFormat="1" applyFont="1" applyFill="1" applyAlignment="1">
      <alignment vertical="center"/>
    </xf>
    <xf numFmtId="0" fontId="4" fillId="2" borderId="0" xfId="0" applyFont="1" applyFill="1" applyAlignment="1">
      <alignment vertical="center"/>
    </xf>
    <xf numFmtId="0" fontId="1" fillId="3" borderId="0" xfId="0" applyFont="1" applyFill="1" applyAlignment="1">
      <alignment horizontal="centerContinuous" vertical="center"/>
    </xf>
    <xf numFmtId="0" fontId="1" fillId="3" borderId="0" xfId="0" applyFont="1" applyFill="1" applyAlignment="1">
      <alignment/>
    </xf>
    <xf numFmtId="0" fontId="0" fillId="3" borderId="10" xfId="0" applyFill="1" applyBorder="1" applyAlignment="1">
      <alignment/>
    </xf>
    <xf numFmtId="0" fontId="3" fillId="3" borderId="96" xfId="0" applyFont="1" applyFill="1" applyBorder="1" applyAlignment="1">
      <alignment horizontal="centerContinuous" vertical="center"/>
    </xf>
    <xf numFmtId="0" fontId="3" fillId="3" borderId="10" xfId="0" applyFont="1" applyFill="1" applyBorder="1" applyAlignment="1">
      <alignment horizontal="centerContinuous" vertical="center"/>
    </xf>
    <xf numFmtId="0" fontId="3" fillId="3" borderId="17" xfId="0" applyFont="1" applyFill="1" applyBorder="1" applyAlignment="1">
      <alignment wrapText="1"/>
    </xf>
    <xf numFmtId="0" fontId="3" fillId="3" borderId="9" xfId="0" applyFont="1" applyFill="1" applyBorder="1" applyAlignment="1">
      <alignment horizontal="left" wrapText="1" indent="2"/>
    </xf>
    <xf numFmtId="0" fontId="3" fillId="3" borderId="2" xfId="0" applyFont="1" applyFill="1" applyBorder="1" applyAlignment="1">
      <alignment horizontal="right" wrapText="1"/>
    </xf>
    <xf numFmtId="0" fontId="3" fillId="3" borderId="18" xfId="0" applyFont="1" applyFill="1" applyBorder="1" applyAlignment="1">
      <alignment horizontal="right" wrapText="1"/>
    </xf>
    <xf numFmtId="0" fontId="3" fillId="3" borderId="9" xfId="0" applyFont="1" applyFill="1" applyBorder="1" applyAlignment="1">
      <alignment horizontal="right" wrapText="1"/>
    </xf>
    <xf numFmtId="0" fontId="0" fillId="3" borderId="94" xfId="0" applyFill="1" applyBorder="1" applyAlignment="1">
      <alignment horizontal="left" vertical="center" indent="2"/>
    </xf>
    <xf numFmtId="164" fontId="0" fillId="3" borderId="3" xfId="19" applyNumberFormat="1" applyFill="1" applyBorder="1" applyAlignment="1">
      <alignment vertical="center"/>
    </xf>
    <xf numFmtId="0" fontId="0" fillId="3" borderId="7" xfId="0" applyFill="1" applyBorder="1" applyAlignment="1">
      <alignment horizontal="left" vertical="center" indent="2"/>
    </xf>
    <xf numFmtId="164" fontId="0" fillId="3" borderId="0" xfId="19" applyNumberFormat="1" applyFill="1" applyAlignment="1">
      <alignment vertical="center"/>
    </xf>
    <xf numFmtId="0" fontId="0" fillId="3" borderId="7" xfId="0" applyFill="1" applyBorder="1" applyAlignment="1">
      <alignment horizontal="left" vertical="center" wrapText="1" indent="2"/>
    </xf>
    <xf numFmtId="0" fontId="0" fillId="3" borderId="12" xfId="0" applyFill="1" applyBorder="1" applyAlignment="1">
      <alignment vertical="center" wrapText="1"/>
    </xf>
    <xf numFmtId="0" fontId="3" fillId="3" borderId="0" xfId="0" applyFont="1" applyFill="1" applyBorder="1" applyAlignment="1">
      <alignment/>
    </xf>
    <xf numFmtId="164" fontId="0" fillId="3" borderId="0" xfId="19" applyNumberFormat="1" applyFill="1" applyBorder="1" applyAlignment="1">
      <alignment/>
    </xf>
    <xf numFmtId="165" fontId="0" fillId="3" borderId="0" xfId="0" applyNumberFormat="1" applyFill="1" applyBorder="1" applyAlignment="1">
      <alignment/>
    </xf>
    <xf numFmtId="165" fontId="0" fillId="2" borderId="0" xfId="19" applyNumberFormat="1" applyFill="1" applyAlignment="1">
      <alignment/>
    </xf>
    <xf numFmtId="165" fontId="0" fillId="2" borderId="0" xfId="0" applyNumberFormat="1" applyFill="1" applyAlignment="1">
      <alignment vertical="center"/>
    </xf>
    <xf numFmtId="0" fontId="0" fillId="2" borderId="0" xfId="0" applyFill="1" applyAlignment="1">
      <alignment horizontal="left" indent="1"/>
    </xf>
    <xf numFmtId="0" fontId="0" fillId="3" borderId="0" xfId="0" applyFill="1" applyAlignment="1">
      <alignment horizontal="left" indent="1"/>
    </xf>
    <xf numFmtId="0" fontId="1" fillId="3" borderId="0" xfId="0" applyFont="1" applyFill="1" applyAlignment="1">
      <alignment horizontal="left" indent="1"/>
    </xf>
    <xf numFmtId="0" fontId="3" fillId="3" borderId="0" xfId="0" applyFont="1" applyFill="1" applyAlignment="1">
      <alignment horizontal="left" indent="1"/>
    </xf>
    <xf numFmtId="0" fontId="0" fillId="3" borderId="95" xfId="0" applyFill="1" applyBorder="1" applyAlignment="1">
      <alignment horizontal="left" indent="1"/>
    </xf>
    <xf numFmtId="0" fontId="3" fillId="3" borderId="17" xfId="0" applyFont="1" applyFill="1" applyBorder="1" applyAlignment="1">
      <alignment horizontal="left" wrapText="1" indent="1"/>
    </xf>
    <xf numFmtId="0" fontId="0" fillId="3" borderId="16" xfId="0" applyFill="1" applyBorder="1" applyAlignment="1">
      <alignment horizontal="left" vertical="center" indent="1"/>
    </xf>
    <xf numFmtId="0" fontId="0" fillId="3" borderId="12" xfId="0" applyFill="1" applyBorder="1" applyAlignment="1">
      <alignment horizontal="left" vertical="center" indent="1"/>
    </xf>
    <xf numFmtId="0" fontId="0" fillId="3" borderId="12" xfId="0" applyFill="1" applyBorder="1" applyAlignment="1">
      <alignment horizontal="left" vertical="center" wrapText="1" indent="1"/>
    </xf>
    <xf numFmtId="0" fontId="0" fillId="3" borderId="12" xfId="0" applyFont="1" applyFill="1" applyBorder="1" applyAlignment="1">
      <alignment horizontal="left" vertical="center" indent="1"/>
    </xf>
    <xf numFmtId="0" fontId="3" fillId="3" borderId="2" xfId="0" applyFont="1" applyFill="1" applyBorder="1" applyAlignment="1">
      <alignment horizontal="left" wrapText="1" indent="1"/>
    </xf>
    <xf numFmtId="165" fontId="0" fillId="2" borderId="0" xfId="0" applyNumberFormat="1" applyFill="1" applyAlignment="1">
      <alignment/>
    </xf>
    <xf numFmtId="0" fontId="0" fillId="3" borderId="16" xfId="0" applyFill="1" applyBorder="1" applyAlignment="1">
      <alignment vertical="center" wrapText="1"/>
    </xf>
    <xf numFmtId="0" fontId="3" fillId="3" borderId="97" xfId="0" applyFont="1" applyFill="1" applyBorder="1" applyAlignment="1">
      <alignment horizontal="centerContinuous" vertical="center"/>
    </xf>
    <xf numFmtId="0" fontId="3" fillId="3" borderId="98" xfId="0" applyFont="1" applyFill="1" applyBorder="1" applyAlignment="1">
      <alignment horizontal="right" wrapText="1"/>
    </xf>
    <xf numFmtId="0" fontId="0" fillId="3" borderId="16" xfId="0" applyFill="1" applyBorder="1" applyAlignment="1">
      <alignment horizontal="left" vertical="center"/>
    </xf>
    <xf numFmtId="165" fontId="0" fillId="3" borderId="3" xfId="0" applyNumberFormat="1" applyFill="1" applyBorder="1" applyAlignment="1">
      <alignment vertical="center"/>
    </xf>
    <xf numFmtId="3" fontId="0" fillId="3" borderId="99" xfId="0" applyNumberFormat="1" applyFill="1" applyBorder="1" applyAlignment="1">
      <alignment vertical="center"/>
    </xf>
    <xf numFmtId="0" fontId="0" fillId="3" borderId="12" xfId="0" applyFill="1" applyBorder="1" applyAlignment="1">
      <alignment horizontal="left" vertical="center"/>
    </xf>
    <xf numFmtId="165" fontId="0" fillId="3" borderId="94" xfId="0" applyNumberFormat="1" applyFill="1" applyBorder="1" applyAlignment="1">
      <alignment vertical="center"/>
    </xf>
    <xf numFmtId="0" fontId="0" fillId="3" borderId="100" xfId="0" applyFill="1" applyBorder="1" applyAlignment="1">
      <alignment/>
    </xf>
    <xf numFmtId="0" fontId="3" fillId="3" borderId="97" xfId="0" applyFont="1" applyFill="1" applyBorder="1" applyAlignment="1">
      <alignment horizontal="centerContinuous" vertical="center"/>
    </xf>
    <xf numFmtId="0" fontId="0" fillId="3" borderId="101" xfId="0" applyFill="1" applyBorder="1" applyAlignment="1">
      <alignment horizontal="centerContinuous" vertical="center"/>
    </xf>
    <xf numFmtId="0" fontId="3" fillId="3" borderId="101" xfId="0" applyFont="1" applyFill="1" applyBorder="1" applyAlignment="1">
      <alignment horizontal="centerContinuous" vertical="center"/>
    </xf>
    <xf numFmtId="0" fontId="3" fillId="3" borderId="102" xfId="0" applyFont="1" applyFill="1" applyBorder="1" applyAlignment="1">
      <alignment/>
    </xf>
    <xf numFmtId="0" fontId="3" fillId="3" borderId="103" xfId="0" applyFont="1" applyFill="1" applyBorder="1" applyAlignment="1">
      <alignment horizontal="right" wrapText="1"/>
    </xf>
    <xf numFmtId="0" fontId="0" fillId="3" borderId="104" xfId="0" applyFill="1" applyBorder="1" applyAlignment="1">
      <alignment vertical="center"/>
    </xf>
    <xf numFmtId="164" fontId="0" fillId="3" borderId="105" xfId="0" applyNumberFormat="1" applyFill="1" applyBorder="1" applyAlignment="1">
      <alignment vertical="center"/>
    </xf>
    <xf numFmtId="0" fontId="0" fillId="3" borderId="106" xfId="0" applyFill="1" applyBorder="1" applyAlignment="1">
      <alignment vertical="center"/>
    </xf>
    <xf numFmtId="3" fontId="0" fillId="3" borderId="26" xfId="0" applyNumberFormat="1" applyFill="1" applyBorder="1" applyAlignment="1">
      <alignment vertical="center"/>
    </xf>
    <xf numFmtId="164" fontId="0" fillId="3" borderId="107" xfId="0" applyNumberFormat="1" applyFill="1" applyBorder="1" applyAlignment="1">
      <alignment vertical="center"/>
    </xf>
    <xf numFmtId="0" fontId="0" fillId="3" borderId="106" xfId="0" applyFill="1" applyBorder="1" applyAlignment="1">
      <alignment vertical="center" wrapText="1"/>
    </xf>
    <xf numFmtId="0" fontId="4" fillId="2" borderId="4" xfId="0" applyFont="1" applyFill="1" applyBorder="1" applyAlignment="1">
      <alignment vertical="center"/>
    </xf>
    <xf numFmtId="0" fontId="0" fillId="3" borderId="104" xfId="0" applyFill="1" applyBorder="1" applyAlignment="1">
      <alignment vertical="center" wrapText="1"/>
    </xf>
    <xf numFmtId="0" fontId="4" fillId="2" borderId="0" xfId="0" applyFont="1" applyFill="1" applyBorder="1" applyAlignment="1">
      <alignment vertical="center"/>
    </xf>
    <xf numFmtId="3" fontId="4" fillId="3" borderId="0" xfId="0" applyNumberFormat="1" applyFont="1" applyFill="1" applyBorder="1" applyAlignment="1">
      <alignment vertical="center"/>
    </xf>
    <xf numFmtId="164" fontId="4" fillId="3" borderId="0" xfId="0" applyNumberFormat="1" applyFont="1" applyFill="1" applyBorder="1" applyAlignment="1">
      <alignment vertical="center"/>
    </xf>
    <xf numFmtId="0" fontId="0" fillId="3" borderId="100" xfId="0" applyFill="1" applyBorder="1" applyAlignment="1">
      <alignment vertical="center"/>
    </xf>
    <xf numFmtId="3" fontId="0" fillId="3" borderId="97" xfId="0" applyNumberFormat="1" applyFill="1" applyBorder="1" applyAlignment="1">
      <alignment vertical="center"/>
    </xf>
    <xf numFmtId="3" fontId="0" fillId="3" borderId="1" xfId="0" applyNumberFormat="1" applyFill="1" applyBorder="1" applyAlignment="1">
      <alignment vertical="center"/>
    </xf>
    <xf numFmtId="164" fontId="0" fillId="3" borderId="101" xfId="0" applyNumberFormat="1" applyFill="1" applyBorder="1" applyAlignment="1">
      <alignment vertical="center"/>
    </xf>
    <xf numFmtId="0" fontId="0" fillId="3" borderId="108" xfId="0" applyFill="1" applyBorder="1" applyAlignment="1">
      <alignment vertical="center"/>
    </xf>
    <xf numFmtId="3" fontId="0" fillId="3" borderId="109" xfId="0" applyNumberFormat="1" applyFill="1" applyBorder="1" applyAlignment="1">
      <alignment vertical="center"/>
    </xf>
    <xf numFmtId="3" fontId="0" fillId="3" borderId="6" xfId="0" applyNumberFormat="1" applyFill="1" applyBorder="1" applyAlignment="1">
      <alignment vertical="center"/>
    </xf>
    <xf numFmtId="164" fontId="0" fillId="3" borderId="110" xfId="0" applyNumberFormat="1" applyFill="1" applyBorder="1" applyAlignment="1">
      <alignment vertical="center"/>
    </xf>
    <xf numFmtId="0" fontId="3" fillId="3" borderId="111" xfId="0" applyFont="1" applyFill="1" applyBorder="1" applyAlignment="1">
      <alignment/>
    </xf>
    <xf numFmtId="0" fontId="3" fillId="3" borderId="112" xfId="0" applyFont="1" applyFill="1" applyBorder="1" applyAlignment="1">
      <alignment horizontal="right" wrapText="1"/>
    </xf>
    <xf numFmtId="0" fontId="3" fillId="3" borderId="8" xfId="0" applyFont="1" applyFill="1" applyBorder="1" applyAlignment="1">
      <alignment horizontal="right" wrapText="1"/>
    </xf>
    <xf numFmtId="0" fontId="3" fillId="3" borderId="113" xfId="0" applyFont="1" applyFill="1" applyBorder="1" applyAlignment="1">
      <alignment horizontal="right" wrapText="1"/>
    </xf>
    <xf numFmtId="3" fontId="0" fillId="4" borderId="0" xfId="0" applyNumberFormat="1" applyFill="1" applyBorder="1" applyAlignment="1">
      <alignment/>
    </xf>
    <xf numFmtId="3" fontId="8" fillId="2" borderId="0" xfId="0" applyNumberFormat="1" applyFont="1" applyFill="1" applyAlignment="1">
      <alignment/>
    </xf>
    <xf numFmtId="172" fontId="8" fillId="2" borderId="0" xfId="0" applyNumberFormat="1" applyFont="1" applyFill="1" applyAlignment="1">
      <alignment/>
    </xf>
    <xf numFmtId="165" fontId="3" fillId="4" borderId="82" xfId="19" applyNumberFormat="1" applyFont="1" applyFill="1" applyBorder="1" applyAlignment="1">
      <alignment/>
    </xf>
    <xf numFmtId="165" fontId="3" fillId="4" borderId="82" xfId="0" applyNumberFormat="1" applyFont="1" applyFill="1" applyBorder="1" applyAlignment="1">
      <alignment/>
    </xf>
    <xf numFmtId="172" fontId="3" fillId="4" borderId="0" xfId="19" applyNumberFormat="1" applyFont="1" applyFill="1" applyBorder="1" applyAlignment="1">
      <alignment vertical="center"/>
    </xf>
    <xf numFmtId="172" fontId="3" fillId="4" borderId="6" xfId="19" applyNumberFormat="1" applyFont="1" applyFill="1" applyBorder="1" applyAlignment="1">
      <alignment vertical="center"/>
    </xf>
    <xf numFmtId="165" fontId="3" fillId="5" borderId="25" xfId="0" applyNumberFormat="1" applyFont="1" applyFill="1" applyBorder="1" applyAlignment="1">
      <alignment vertical="center"/>
    </xf>
    <xf numFmtId="3" fontId="3" fillId="5" borderId="0" xfId="0" applyNumberFormat="1" applyFont="1" applyFill="1" applyBorder="1" applyAlignment="1">
      <alignment vertical="center"/>
    </xf>
    <xf numFmtId="172" fontId="3" fillId="5" borderId="0" xfId="0" applyNumberFormat="1" applyFont="1" applyFill="1" applyAlignment="1">
      <alignment vertical="center"/>
    </xf>
    <xf numFmtId="172" fontId="3" fillId="5" borderId="7" xfId="0" applyNumberFormat="1" applyFont="1" applyFill="1" applyBorder="1" applyAlignment="1">
      <alignment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3" fillId="3" borderId="32" xfId="0" applyFont="1" applyFill="1" applyBorder="1" applyAlignment="1">
      <alignment horizontal="left"/>
    </xf>
    <xf numFmtId="0" fontId="3" fillId="3" borderId="0" xfId="0" applyFont="1" applyFill="1" applyBorder="1" applyAlignment="1">
      <alignment horizontal="left"/>
    </xf>
    <xf numFmtId="0" fontId="3" fillId="3" borderId="33" xfId="0" applyFont="1" applyFill="1" applyBorder="1" applyAlignment="1">
      <alignment horizontal="left"/>
    </xf>
    <xf numFmtId="0" fontId="12" fillId="3" borderId="36"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38" xfId="0" applyFont="1" applyFill="1" applyBorder="1" applyAlignment="1">
      <alignment horizontal="center" vertical="center"/>
    </xf>
    <xf numFmtId="0" fontId="1" fillId="3" borderId="0" xfId="0" applyFont="1" applyFill="1" applyAlignment="1">
      <alignment horizontal="center" vertical="center"/>
    </xf>
    <xf numFmtId="0" fontId="1" fillId="0" borderId="0" xfId="0" applyFont="1" applyAlignment="1">
      <alignment horizontal="center" vertical="center"/>
    </xf>
    <xf numFmtId="0" fontId="9" fillId="2" borderId="4" xfId="0" applyFont="1" applyFill="1" applyBorder="1" applyAlignment="1">
      <alignment horizontal="left" vertical="center"/>
    </xf>
    <xf numFmtId="0" fontId="8" fillId="2" borderId="4" xfId="0" applyFont="1" applyFill="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85725</xdr:rowOff>
    </xdr:from>
    <xdr:to>
      <xdr:col>18</xdr:col>
      <xdr:colOff>161925</xdr:colOff>
      <xdr:row>52</xdr:row>
      <xdr:rowOff>95250</xdr:rowOff>
    </xdr:to>
    <xdr:sp>
      <xdr:nvSpPr>
        <xdr:cNvPr id="1" name="Rectangle 1"/>
        <xdr:cNvSpPr>
          <a:spLocks/>
        </xdr:cNvSpPr>
      </xdr:nvSpPr>
      <xdr:spPr>
        <a:xfrm>
          <a:off x="619125" y="247650"/>
          <a:ext cx="10515600" cy="8267700"/>
        </a:xfrm>
        <a:prstGeom prst="roundRect">
          <a:avLst/>
        </a:prstGeom>
        <a:solidFill>
          <a:srgbClr val="FFFFCC"/>
        </a:solidFill>
        <a:ln w="9525" cmpd="sng">
          <a:solidFill>
            <a:srgbClr val="000000"/>
          </a:solidFill>
          <a:headEnd type="none"/>
          <a:tailEnd type="none"/>
        </a:ln>
      </xdr:spPr>
      <xdr:txBody>
        <a:bodyPr vertOverflow="clip" wrap="square"/>
        <a:p>
          <a:pPr algn="ctr">
            <a:defRPr/>
          </a:pPr>
          <a:r>
            <a:rPr lang="en-US" cap="none" sz="2200" b="1" i="0" u="none" baseline="0">
              <a:latin typeface="Arial"/>
              <a:ea typeface="Arial"/>
              <a:cs typeface="Arial"/>
            </a:rPr>
            <a:t>15-Day File
Important Notes
1. Katrina related students are reported under the College designated CSU in this report.
2. Typically we wait until after deregistration to produce this report. This term the decision was made to produce the report before deregistration (i.e. deregistered students not subtracted). Be aware of this difference and how it effects the comparisons to 2004 numbers in this reports.
3. Students with an "ACAD_PLAN_TYPE" of PRP (Preparation) are shown in the "Other xxxx" category; for example, PREDENT ( pre-dentistry) is found in Other Science under the College of Science. It should be noted that this category also includes majors other then Preparation; for instance, undecided majors and those majors that don't readily fall into a specific department may appear here as well. 
4. SABs and those students with zero hours are excluded.
Errata: Please note the initial copy of this report had not removed 17 SAB students from the headcount.  (11/3/2005)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tabColor indexed="10"/>
    <pageSetUpPr fitToPage="1"/>
  </sheetPr>
  <dimension ref="A1:A1"/>
  <sheetViews>
    <sheetView tabSelected="1" workbookViewId="0" topLeftCell="A1">
      <selection activeCell="A22" sqref="A22"/>
    </sheetView>
  </sheetViews>
  <sheetFormatPr defaultColWidth="9.140625" defaultRowHeight="12.75"/>
  <cols>
    <col min="1" max="16384" width="9.140625" style="356" customWidth="1"/>
  </cols>
  <sheetData/>
  <printOptions/>
  <pageMargins left="0.75" right="0.75" top="1" bottom="1" header="0.5" footer="0.5"/>
  <pageSetup fitToHeight="1" fitToWidth="1" horizontalDpi="600" verticalDpi="600" orientation="landscape" scale="71" r:id="rId2"/>
  <headerFooter alignWithMargins="0">
    <oddHeader>&amp;LFall 2005 15th Day File</oddHeader>
  </headerFooter>
  <drawing r:id="rId1"/>
</worksheet>
</file>

<file path=xl/worksheets/sheet10.xml><?xml version="1.0" encoding="utf-8"?>
<worksheet xmlns="http://schemas.openxmlformats.org/spreadsheetml/2006/main" xmlns:r="http://schemas.openxmlformats.org/officeDocument/2006/relationships">
  <sheetPr codeName="Sheet48">
    <tabColor indexed="45"/>
    <pageSetUpPr fitToPage="1"/>
  </sheetPr>
  <dimension ref="A1:N36"/>
  <sheetViews>
    <sheetView workbookViewId="0" topLeftCell="A1">
      <selection activeCell="A1" sqref="A1:IV1"/>
    </sheetView>
  </sheetViews>
  <sheetFormatPr defaultColWidth="9.140625" defaultRowHeight="12.75"/>
  <cols>
    <col min="1" max="1" width="30.28125" style="0" customWidth="1"/>
    <col min="2" max="2" width="37.140625" style="0" bestFit="1" customWidth="1"/>
    <col min="3" max="3" width="10.00390625" style="0" bestFit="1" customWidth="1"/>
    <col min="8" max="14" width="9.140625" style="356" customWidth="1"/>
  </cols>
  <sheetData>
    <row r="1" spans="1:7" ht="21" thickTop="1">
      <c r="A1" s="756" t="s">
        <v>815</v>
      </c>
      <c r="B1" s="757"/>
      <c r="C1" s="757"/>
      <c r="D1" s="757"/>
      <c r="E1" s="757"/>
      <c r="F1" s="757"/>
      <c r="G1" s="758"/>
    </row>
    <row r="2" spans="1:7" ht="12.75">
      <c r="A2" s="358"/>
      <c r="B2" s="79"/>
      <c r="C2" s="79"/>
      <c r="D2" s="79"/>
      <c r="E2" s="79"/>
      <c r="F2" s="79"/>
      <c r="G2" s="359"/>
    </row>
    <row r="3" spans="1:7" ht="12.75">
      <c r="A3" s="440" t="s">
        <v>338</v>
      </c>
      <c r="B3" s="79"/>
      <c r="C3" s="79"/>
      <c r="D3" s="79"/>
      <c r="E3" s="79"/>
      <c r="F3" s="79"/>
      <c r="G3" s="359"/>
    </row>
    <row r="4" spans="1:7" ht="39" thickBot="1">
      <c r="A4" s="441" t="s">
        <v>810</v>
      </c>
      <c r="B4" s="184" t="s">
        <v>419</v>
      </c>
      <c r="C4" s="173" t="s">
        <v>85</v>
      </c>
      <c r="D4" s="186" t="s">
        <v>420</v>
      </c>
      <c r="E4" s="113" t="s">
        <v>421</v>
      </c>
      <c r="F4" s="114" t="s">
        <v>33</v>
      </c>
      <c r="G4" s="506" t="s">
        <v>422</v>
      </c>
    </row>
    <row r="5" spans="1:7" ht="12.75">
      <c r="A5" s="507" t="s">
        <v>4</v>
      </c>
      <c r="B5" s="151"/>
      <c r="C5" s="154"/>
      <c r="D5" s="74"/>
      <c r="E5" s="74"/>
      <c r="F5" s="74"/>
      <c r="G5" s="508"/>
    </row>
    <row r="6" spans="1:7" ht="12.75">
      <c r="A6" s="445" t="s">
        <v>339</v>
      </c>
      <c r="B6" s="141" t="s">
        <v>677</v>
      </c>
      <c r="C6" s="133" t="s">
        <v>312</v>
      </c>
      <c r="D6" s="77">
        <v>1</v>
      </c>
      <c r="E6" s="77"/>
      <c r="F6" s="77">
        <v>1</v>
      </c>
      <c r="G6" s="446">
        <v>0.3968254327774048</v>
      </c>
    </row>
    <row r="7" spans="1:7" ht="12.75">
      <c r="A7" s="447"/>
      <c r="B7" s="142" t="s">
        <v>340</v>
      </c>
      <c r="C7" s="134" t="s">
        <v>747</v>
      </c>
      <c r="D7" s="79">
        <v>7</v>
      </c>
      <c r="E7" s="79"/>
      <c r="F7" s="79">
        <v>7</v>
      </c>
      <c r="G7" s="448">
        <v>2.777777910232544</v>
      </c>
    </row>
    <row r="8" spans="1:7" ht="12.75">
      <c r="A8" s="447"/>
      <c r="B8" s="142"/>
      <c r="C8" s="134" t="s">
        <v>748</v>
      </c>
      <c r="D8" s="79">
        <v>1</v>
      </c>
      <c r="E8" s="79"/>
      <c r="F8" s="79">
        <v>1</v>
      </c>
      <c r="G8" s="448">
        <v>0.3968254327774048</v>
      </c>
    </row>
    <row r="9" spans="1:7" ht="12.75">
      <c r="A9" s="447"/>
      <c r="B9" s="142" t="s">
        <v>346</v>
      </c>
      <c r="C9" s="134" t="s">
        <v>347</v>
      </c>
      <c r="D9" s="79">
        <v>35</v>
      </c>
      <c r="E9" s="79"/>
      <c r="F9" s="79">
        <v>35</v>
      </c>
      <c r="G9" s="448">
        <v>13.88888931274414</v>
      </c>
    </row>
    <row r="10" spans="1:7" ht="12.75">
      <c r="A10" s="447"/>
      <c r="B10" s="142" t="s">
        <v>348</v>
      </c>
      <c r="C10" s="134" t="s">
        <v>349</v>
      </c>
      <c r="D10" s="79">
        <v>42</v>
      </c>
      <c r="E10" s="79">
        <v>2</v>
      </c>
      <c r="F10" s="79">
        <v>44</v>
      </c>
      <c r="G10" s="448">
        <v>17.460317611694336</v>
      </c>
    </row>
    <row r="11" spans="1:7" ht="12.75">
      <c r="A11" s="447"/>
      <c r="B11" s="142" t="s">
        <v>339</v>
      </c>
      <c r="C11" s="134" t="s">
        <v>350</v>
      </c>
      <c r="D11" s="79">
        <v>88</v>
      </c>
      <c r="E11" s="79"/>
      <c r="F11" s="79">
        <v>88</v>
      </c>
      <c r="G11" s="448">
        <v>34.92063522338867</v>
      </c>
    </row>
    <row r="12" spans="1:7" ht="12.75">
      <c r="A12" s="447"/>
      <c r="B12" s="142"/>
      <c r="C12" s="134" t="s">
        <v>749</v>
      </c>
      <c r="D12" s="79">
        <v>2</v>
      </c>
      <c r="E12" s="79"/>
      <c r="F12" s="79">
        <v>2</v>
      </c>
      <c r="G12" s="448">
        <v>0.7936508655548096</v>
      </c>
    </row>
    <row r="13" spans="1:14" s="10" customFormat="1" ht="12.75">
      <c r="A13" s="465" t="s">
        <v>351</v>
      </c>
      <c r="B13" s="539"/>
      <c r="C13" s="212"/>
      <c r="D13" s="540">
        <v>176</v>
      </c>
      <c r="E13" s="540">
        <v>2</v>
      </c>
      <c r="F13" s="540">
        <v>178</v>
      </c>
      <c r="G13" s="520">
        <v>70.63492178916931</v>
      </c>
      <c r="H13" s="469"/>
      <c r="I13" s="469"/>
      <c r="J13" s="469"/>
      <c r="K13" s="469"/>
      <c r="L13" s="469"/>
      <c r="M13" s="469"/>
      <c r="N13" s="469"/>
    </row>
    <row r="14" spans="1:7" ht="12.75">
      <c r="A14" s="445" t="s">
        <v>741</v>
      </c>
      <c r="B14" s="141" t="s">
        <v>742</v>
      </c>
      <c r="C14" s="133" t="s">
        <v>743</v>
      </c>
      <c r="D14" s="77">
        <v>2</v>
      </c>
      <c r="E14" s="77"/>
      <c r="F14" s="77">
        <v>2</v>
      </c>
      <c r="G14" s="446">
        <v>0.7936508655548096</v>
      </c>
    </row>
    <row r="15" spans="1:7" ht="12.75">
      <c r="A15" s="447"/>
      <c r="B15" s="142" t="s">
        <v>744</v>
      </c>
      <c r="C15" s="134" t="s">
        <v>745</v>
      </c>
      <c r="D15" s="79">
        <v>70</v>
      </c>
      <c r="E15" s="79"/>
      <c r="F15" s="79">
        <v>70</v>
      </c>
      <c r="G15" s="448">
        <v>27.77777862548828</v>
      </c>
    </row>
    <row r="16" spans="1:7" ht="12.75">
      <c r="A16" s="447"/>
      <c r="B16" s="142"/>
      <c r="C16" s="134" t="s">
        <v>746</v>
      </c>
      <c r="D16" s="79">
        <v>2</v>
      </c>
      <c r="E16" s="79"/>
      <c r="F16" s="79">
        <v>2</v>
      </c>
      <c r="G16" s="448">
        <v>0.7936508655548096</v>
      </c>
    </row>
    <row r="17" spans="1:14" s="10" customFormat="1" ht="12.75">
      <c r="A17" s="465" t="s">
        <v>768</v>
      </c>
      <c r="B17" s="539"/>
      <c r="C17" s="212"/>
      <c r="D17" s="540">
        <v>74</v>
      </c>
      <c r="E17" s="540"/>
      <c r="F17" s="540">
        <v>74</v>
      </c>
      <c r="G17" s="520">
        <v>29.3650803565979</v>
      </c>
      <c r="H17" s="469"/>
      <c r="I17" s="469"/>
      <c r="J17" s="469"/>
      <c r="K17" s="469"/>
      <c r="L17" s="469"/>
      <c r="M17" s="469"/>
      <c r="N17" s="469"/>
    </row>
    <row r="18" spans="1:7" ht="12.75">
      <c r="A18" s="449" t="s">
        <v>481</v>
      </c>
      <c r="B18" s="152"/>
      <c r="C18" s="162"/>
      <c r="D18" s="541">
        <v>250</v>
      </c>
      <c r="E18" s="541">
        <v>2</v>
      </c>
      <c r="F18" s="541">
        <v>252</v>
      </c>
      <c r="G18" s="542">
        <v>0.42</v>
      </c>
    </row>
    <row r="19" spans="1:7" ht="3" customHeight="1">
      <c r="A19" s="543"/>
      <c r="B19" s="150"/>
      <c r="C19" s="161"/>
      <c r="D19" s="16"/>
      <c r="E19" s="16"/>
      <c r="F19" s="16"/>
      <c r="G19" s="544"/>
    </row>
    <row r="20" spans="1:7" ht="12.75">
      <c r="A20" s="452" t="s">
        <v>49</v>
      </c>
      <c r="B20" s="185"/>
      <c r="C20" s="137"/>
      <c r="D20" s="545"/>
      <c r="E20" s="545"/>
      <c r="F20" s="545"/>
      <c r="G20" s="454"/>
    </row>
    <row r="21" spans="1:7" ht="12.75">
      <c r="A21" s="445" t="s">
        <v>741</v>
      </c>
      <c r="B21" s="141" t="s">
        <v>750</v>
      </c>
      <c r="C21" s="133" t="s">
        <v>751</v>
      </c>
      <c r="D21" s="77">
        <v>72</v>
      </c>
      <c r="E21" s="77"/>
      <c r="F21" s="77">
        <v>72</v>
      </c>
      <c r="G21" s="446">
        <v>20.689655303955078</v>
      </c>
    </row>
    <row r="22" spans="1:7" ht="12.75">
      <c r="A22" s="447"/>
      <c r="B22" s="142" t="s">
        <v>752</v>
      </c>
      <c r="C22" s="134" t="s">
        <v>753</v>
      </c>
      <c r="D22" s="79">
        <v>1</v>
      </c>
      <c r="E22" s="79"/>
      <c r="F22" s="79">
        <v>1</v>
      </c>
      <c r="G22" s="448">
        <v>0.28735631704330444</v>
      </c>
    </row>
    <row r="23" spans="1:14" s="10" customFormat="1" ht="12.75">
      <c r="A23" s="465" t="s">
        <v>768</v>
      </c>
      <c r="B23" s="539"/>
      <c r="C23" s="212"/>
      <c r="D23" s="540">
        <v>73</v>
      </c>
      <c r="E23" s="540"/>
      <c r="F23" s="540">
        <v>73</v>
      </c>
      <c r="G23" s="520">
        <v>20.977011620998383</v>
      </c>
      <c r="H23" s="469"/>
      <c r="I23" s="469"/>
      <c r="J23" s="469"/>
      <c r="K23" s="469"/>
      <c r="L23" s="469"/>
      <c r="M23" s="469"/>
      <c r="N23" s="469"/>
    </row>
    <row r="24" spans="1:7" ht="12.75">
      <c r="A24" s="445" t="s">
        <v>339</v>
      </c>
      <c r="B24" s="141" t="s">
        <v>340</v>
      </c>
      <c r="C24" s="133" t="s">
        <v>754</v>
      </c>
      <c r="D24" s="77">
        <v>14</v>
      </c>
      <c r="E24" s="77"/>
      <c r="F24" s="77">
        <v>14</v>
      </c>
      <c r="G24" s="446">
        <v>4.022988796234131</v>
      </c>
    </row>
    <row r="25" spans="1:7" ht="12.75">
      <c r="A25" s="447"/>
      <c r="B25" s="142" t="s">
        <v>755</v>
      </c>
      <c r="C25" s="134" t="s">
        <v>756</v>
      </c>
      <c r="D25" s="79">
        <v>7</v>
      </c>
      <c r="E25" s="79"/>
      <c r="F25" s="79">
        <v>7</v>
      </c>
      <c r="G25" s="448">
        <v>2.0114943981170654</v>
      </c>
    </row>
    <row r="26" spans="1:7" ht="12.75">
      <c r="A26" s="447"/>
      <c r="B26" s="142" t="s">
        <v>344</v>
      </c>
      <c r="C26" s="134" t="s">
        <v>757</v>
      </c>
      <c r="D26" s="79">
        <v>135</v>
      </c>
      <c r="E26" s="79"/>
      <c r="F26" s="79">
        <v>135</v>
      </c>
      <c r="G26" s="448">
        <v>38.79310607910156</v>
      </c>
    </row>
    <row r="27" spans="1:7" ht="12.75">
      <c r="A27" s="447"/>
      <c r="B27" s="142" t="s">
        <v>758</v>
      </c>
      <c r="C27" s="134" t="s">
        <v>759</v>
      </c>
      <c r="D27" s="79">
        <v>3</v>
      </c>
      <c r="E27" s="79"/>
      <c r="F27" s="79">
        <v>3</v>
      </c>
      <c r="G27" s="448">
        <v>0.8620689511299133</v>
      </c>
    </row>
    <row r="28" spans="1:7" ht="12.75">
      <c r="A28" s="447"/>
      <c r="B28" s="142" t="s">
        <v>760</v>
      </c>
      <c r="C28" s="134" t="s">
        <v>761</v>
      </c>
      <c r="D28" s="79">
        <v>1</v>
      </c>
      <c r="E28" s="79"/>
      <c r="F28" s="79">
        <v>1</v>
      </c>
      <c r="G28" s="448">
        <v>0.28735631704330444</v>
      </c>
    </row>
    <row r="29" spans="1:7" ht="12.75">
      <c r="A29" s="447"/>
      <c r="B29" s="142" t="s">
        <v>762</v>
      </c>
      <c r="C29" s="134" t="s">
        <v>763</v>
      </c>
      <c r="D29" s="79">
        <v>45</v>
      </c>
      <c r="E29" s="79"/>
      <c r="F29" s="79">
        <v>45</v>
      </c>
      <c r="G29" s="448">
        <v>12.931034088134766</v>
      </c>
    </row>
    <row r="30" spans="1:7" ht="12.75">
      <c r="A30" s="447"/>
      <c r="B30" s="142" t="s">
        <v>764</v>
      </c>
      <c r="C30" s="134" t="s">
        <v>765</v>
      </c>
      <c r="D30" s="79">
        <v>2</v>
      </c>
      <c r="E30" s="79"/>
      <c r="F30" s="79">
        <v>2</v>
      </c>
      <c r="G30" s="448">
        <v>0.5747126340866089</v>
      </c>
    </row>
    <row r="31" spans="1:7" ht="12.75">
      <c r="A31" s="447"/>
      <c r="B31" s="142" t="s">
        <v>339</v>
      </c>
      <c r="C31" s="134" t="s">
        <v>766</v>
      </c>
      <c r="D31" s="79">
        <v>51</v>
      </c>
      <c r="E31" s="79"/>
      <c r="F31" s="79">
        <v>51</v>
      </c>
      <c r="G31" s="448">
        <v>14.655172348022461</v>
      </c>
    </row>
    <row r="32" spans="1:7" ht="12.75">
      <c r="A32" s="447"/>
      <c r="B32" s="142"/>
      <c r="C32" s="134" t="s">
        <v>767</v>
      </c>
      <c r="D32" s="79">
        <v>16</v>
      </c>
      <c r="E32" s="79"/>
      <c r="F32" s="79">
        <v>16</v>
      </c>
      <c r="G32" s="448">
        <v>4.88505744934082</v>
      </c>
    </row>
    <row r="33" spans="1:14" s="10" customFormat="1" ht="12.75">
      <c r="A33" s="465" t="s">
        <v>351</v>
      </c>
      <c r="B33" s="539"/>
      <c r="C33" s="212"/>
      <c r="D33" s="540">
        <v>274</v>
      </c>
      <c r="E33" s="540"/>
      <c r="F33" s="540">
        <v>274</v>
      </c>
      <c r="G33" s="520">
        <v>79.02299106121063</v>
      </c>
      <c r="H33" s="469"/>
      <c r="I33" s="469"/>
      <c r="J33" s="469"/>
      <c r="K33" s="469"/>
      <c r="L33" s="469"/>
      <c r="M33" s="469"/>
      <c r="N33" s="469"/>
    </row>
    <row r="34" spans="1:7" ht="12.75">
      <c r="A34" s="452" t="s">
        <v>482</v>
      </c>
      <c r="B34" s="143"/>
      <c r="C34" s="136"/>
      <c r="D34" s="99">
        <v>347</v>
      </c>
      <c r="E34" s="99"/>
      <c r="F34" s="99">
        <v>347</v>
      </c>
      <c r="G34" s="451">
        <v>0.58</v>
      </c>
    </row>
    <row r="35" spans="1:7" ht="3" customHeight="1">
      <c r="A35" s="546"/>
      <c r="B35" s="150"/>
      <c r="C35" s="161"/>
      <c r="D35" s="16"/>
      <c r="E35" s="16"/>
      <c r="F35" s="16"/>
      <c r="G35" s="544"/>
    </row>
    <row r="36" spans="1:7" ht="13.5" thickBot="1">
      <c r="A36" s="457" t="s">
        <v>352</v>
      </c>
      <c r="B36" s="547"/>
      <c r="C36" s="527"/>
      <c r="D36" s="516">
        <v>597</v>
      </c>
      <c r="E36" s="516">
        <v>2</v>
      </c>
      <c r="F36" s="516">
        <v>599</v>
      </c>
      <c r="G36" s="461">
        <v>1</v>
      </c>
    </row>
    <row r="37" ht="13.5" thickTop="1"/>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sheetData>
  <mergeCells count="1">
    <mergeCell ref="A1:G1"/>
  </mergeCells>
  <printOptions/>
  <pageMargins left="0.75" right="0.75" top="1" bottom="1" header="0.5" footer="0.5"/>
  <pageSetup fitToHeight="1" fitToWidth="1" horizontalDpi="600" verticalDpi="600" orientation="landscape" r:id="rId1"/>
  <headerFooter alignWithMargins="0">
    <oddHeader>&amp;LFall 2005 15th Day File</oddHeader>
  </headerFooter>
</worksheet>
</file>

<file path=xl/worksheets/sheet11.xml><?xml version="1.0" encoding="utf-8"?>
<worksheet xmlns="http://schemas.openxmlformats.org/spreadsheetml/2006/main" xmlns:r="http://schemas.openxmlformats.org/officeDocument/2006/relationships">
  <sheetPr codeName="Sheet49">
    <tabColor indexed="45"/>
    <pageSetUpPr fitToPage="1"/>
  </sheetPr>
  <dimension ref="A1:N75"/>
  <sheetViews>
    <sheetView workbookViewId="0" topLeftCell="A1">
      <selection activeCell="A1" sqref="A1:IV1"/>
    </sheetView>
  </sheetViews>
  <sheetFormatPr defaultColWidth="9.140625" defaultRowHeight="12.75"/>
  <cols>
    <col min="1" max="1" width="32.421875" style="0" customWidth="1"/>
    <col min="2" max="2" width="34.421875" style="0" customWidth="1"/>
    <col min="3" max="3" width="13.421875" style="18" bestFit="1" customWidth="1"/>
    <col min="8" max="14" width="9.140625" style="356" customWidth="1"/>
  </cols>
  <sheetData>
    <row r="1" spans="1:7" ht="20.25">
      <c r="A1" s="765" t="s">
        <v>815</v>
      </c>
      <c r="B1" s="765"/>
      <c r="C1" s="765"/>
      <c r="D1" s="765"/>
      <c r="E1" s="765"/>
      <c r="F1" s="765"/>
      <c r="G1" s="765"/>
    </row>
    <row r="2" spans="1:7" ht="12.75">
      <c r="A2" s="75"/>
      <c r="B2" s="75"/>
      <c r="C2" s="84"/>
      <c r="D2" s="75"/>
      <c r="E2" s="75"/>
      <c r="F2" s="75"/>
      <c r="G2" s="75"/>
    </row>
    <row r="3" spans="1:7" ht="12.75">
      <c r="A3" s="97" t="s">
        <v>353</v>
      </c>
      <c r="B3" s="75"/>
      <c r="C3" s="84"/>
      <c r="D3" s="75"/>
      <c r="E3" s="75"/>
      <c r="F3" s="75"/>
      <c r="G3" s="75"/>
    </row>
    <row r="4" spans="1:7" ht="39" thickBot="1">
      <c r="A4" s="140" t="s">
        <v>810</v>
      </c>
      <c r="B4" s="164" t="s">
        <v>419</v>
      </c>
      <c r="C4" s="173" t="s">
        <v>85</v>
      </c>
      <c r="D4" s="113" t="s">
        <v>420</v>
      </c>
      <c r="E4" s="113" t="s">
        <v>421</v>
      </c>
      <c r="F4" s="113" t="s">
        <v>33</v>
      </c>
      <c r="G4" s="173" t="s">
        <v>422</v>
      </c>
    </row>
    <row r="5" spans="1:7" ht="12.75">
      <c r="A5" s="188" t="s">
        <v>18</v>
      </c>
      <c r="B5" s="191"/>
      <c r="C5" s="196"/>
      <c r="D5" s="103"/>
      <c r="E5" s="103"/>
      <c r="F5" s="103"/>
      <c r="G5" s="196"/>
    </row>
    <row r="6" spans="1:7" ht="12.75">
      <c r="A6" s="141" t="s">
        <v>18</v>
      </c>
      <c r="B6" s="165" t="s">
        <v>769</v>
      </c>
      <c r="C6" s="133" t="s">
        <v>770</v>
      </c>
      <c r="D6" s="77">
        <v>1</v>
      </c>
      <c r="E6" s="77"/>
      <c r="F6" s="77">
        <v>1</v>
      </c>
      <c r="G6" s="131">
        <v>0.13333332538604736</v>
      </c>
    </row>
    <row r="7" spans="1:7" ht="12.75">
      <c r="A7" s="142"/>
      <c r="B7" s="166" t="s">
        <v>18</v>
      </c>
      <c r="C7" s="134" t="s">
        <v>771</v>
      </c>
      <c r="D7" s="79">
        <v>19</v>
      </c>
      <c r="E7" s="79"/>
      <c r="F7" s="79">
        <v>19</v>
      </c>
      <c r="G7" s="132">
        <v>2.5333333015441895</v>
      </c>
    </row>
    <row r="8" spans="1:7" ht="12.75">
      <c r="A8" s="142"/>
      <c r="B8" s="166"/>
      <c r="C8" s="134" t="s">
        <v>772</v>
      </c>
      <c r="D8" s="79">
        <v>11</v>
      </c>
      <c r="E8" s="79"/>
      <c r="F8" s="79">
        <v>11</v>
      </c>
      <c r="G8" s="132">
        <v>1.466666579246521</v>
      </c>
    </row>
    <row r="9" spans="1:7" ht="12.75">
      <c r="A9" s="142"/>
      <c r="B9" s="166"/>
      <c r="C9" s="134" t="s">
        <v>354</v>
      </c>
      <c r="D9" s="79">
        <v>700</v>
      </c>
      <c r="E9" s="79"/>
      <c r="F9" s="79">
        <v>700</v>
      </c>
      <c r="G9" s="132">
        <v>93.33333587646484</v>
      </c>
    </row>
    <row r="10" spans="1:7" ht="12.75">
      <c r="A10" s="142"/>
      <c r="B10" s="166"/>
      <c r="C10" s="134" t="s">
        <v>773</v>
      </c>
      <c r="D10" s="79">
        <v>5</v>
      </c>
      <c r="E10" s="79"/>
      <c r="F10" s="79">
        <v>5</v>
      </c>
      <c r="G10" s="132">
        <v>0.6666666865348816</v>
      </c>
    </row>
    <row r="11" spans="1:7" ht="12.75">
      <c r="A11" s="142"/>
      <c r="B11" s="166" t="s">
        <v>774</v>
      </c>
      <c r="C11" s="134" t="s">
        <v>775</v>
      </c>
      <c r="D11" s="79">
        <v>3</v>
      </c>
      <c r="E11" s="79"/>
      <c r="F11" s="79">
        <v>3</v>
      </c>
      <c r="G11" s="132">
        <v>0.4000000059604645</v>
      </c>
    </row>
    <row r="12" spans="1:7" ht="12.75">
      <c r="A12" s="142"/>
      <c r="B12" s="166" t="s">
        <v>776</v>
      </c>
      <c r="C12" s="134" t="s">
        <v>777</v>
      </c>
      <c r="D12" s="79">
        <v>6</v>
      </c>
      <c r="E12" s="79"/>
      <c r="F12" s="79">
        <v>6</v>
      </c>
      <c r="G12" s="132">
        <v>0.800000011920929</v>
      </c>
    </row>
    <row r="13" spans="1:7" ht="12.75">
      <c r="A13" s="142"/>
      <c r="B13" s="166" t="s">
        <v>778</v>
      </c>
      <c r="C13" s="134" t="s">
        <v>779</v>
      </c>
      <c r="D13" s="79">
        <v>5</v>
      </c>
      <c r="E13" s="79"/>
      <c r="F13" s="79">
        <v>5</v>
      </c>
      <c r="G13" s="132">
        <v>0.6666666865348816</v>
      </c>
    </row>
    <row r="14" spans="1:14" s="10" customFormat="1" ht="12.75">
      <c r="A14" s="212" t="s">
        <v>355</v>
      </c>
      <c r="B14" s="518"/>
      <c r="C14" s="212"/>
      <c r="D14" s="540">
        <v>750</v>
      </c>
      <c r="E14" s="540"/>
      <c r="F14" s="540">
        <v>750</v>
      </c>
      <c r="G14" s="519">
        <v>100.00000247359276</v>
      </c>
      <c r="H14" s="469"/>
      <c r="I14" s="469"/>
      <c r="J14" s="469"/>
      <c r="K14" s="469"/>
      <c r="L14" s="469"/>
      <c r="M14" s="469"/>
      <c r="N14" s="469"/>
    </row>
    <row r="15" spans="1:7" ht="12.75">
      <c r="A15" s="144" t="s">
        <v>355</v>
      </c>
      <c r="B15" s="172"/>
      <c r="C15" s="175"/>
      <c r="D15" s="104">
        <v>750</v>
      </c>
      <c r="E15" s="104"/>
      <c r="F15" s="104">
        <v>750</v>
      </c>
      <c r="G15" s="158">
        <v>100.00000247359276</v>
      </c>
    </row>
    <row r="16" spans="1:14" s="75" customFormat="1" ht="12.75">
      <c r="A16" s="200"/>
      <c r="B16" s="201"/>
      <c r="C16" s="202"/>
      <c r="D16" s="200"/>
      <c r="E16" s="200"/>
      <c r="F16" s="200"/>
      <c r="G16" s="203"/>
      <c r="H16" s="356"/>
      <c r="I16" s="356"/>
      <c r="J16" s="356"/>
      <c r="K16" s="356"/>
      <c r="L16" s="356"/>
      <c r="M16" s="356"/>
      <c r="N16" s="356"/>
    </row>
    <row r="17" spans="1:14" s="75" customFormat="1" ht="12.75">
      <c r="A17" s="125"/>
      <c r="B17" s="204"/>
      <c r="C17" s="205"/>
      <c r="D17" s="125"/>
      <c r="E17" s="125"/>
      <c r="F17" s="125"/>
      <c r="G17" s="123"/>
      <c r="H17" s="356"/>
      <c r="I17" s="356"/>
      <c r="J17" s="356"/>
      <c r="K17" s="356"/>
      <c r="L17" s="356"/>
      <c r="M17" s="356"/>
      <c r="N17" s="356"/>
    </row>
    <row r="18" spans="1:14" s="75" customFormat="1" ht="12.75">
      <c r="A18" s="125"/>
      <c r="B18" s="204"/>
      <c r="C18" s="205"/>
      <c r="D18" s="125"/>
      <c r="E18" s="125"/>
      <c r="F18" s="125"/>
      <c r="G18" s="123"/>
      <c r="H18" s="356"/>
      <c r="I18" s="356"/>
      <c r="J18" s="356"/>
      <c r="K18" s="356"/>
      <c r="L18" s="356"/>
      <c r="M18" s="356"/>
      <c r="N18" s="356"/>
    </row>
    <row r="19" spans="1:7" ht="12.75">
      <c r="A19" s="79"/>
      <c r="B19" s="79"/>
      <c r="C19" s="83"/>
      <c r="D19" s="79"/>
      <c r="E19" s="79"/>
      <c r="F19" s="79"/>
      <c r="G19" s="79"/>
    </row>
    <row r="20" spans="1:7" ht="12.75">
      <c r="A20" s="206" t="s">
        <v>19</v>
      </c>
      <c r="B20" s="92"/>
      <c r="C20" s="93"/>
      <c r="D20" s="207"/>
      <c r="E20" s="207"/>
      <c r="F20" s="207"/>
      <c r="G20" s="207"/>
    </row>
    <row r="21" spans="1:7" ht="39" thickBot="1">
      <c r="A21" s="140" t="s">
        <v>810</v>
      </c>
      <c r="B21" s="164" t="s">
        <v>419</v>
      </c>
      <c r="C21" s="173" t="s">
        <v>85</v>
      </c>
      <c r="D21" s="113" t="s">
        <v>420</v>
      </c>
      <c r="E21" s="113" t="s">
        <v>421</v>
      </c>
      <c r="F21" s="113" t="s">
        <v>33</v>
      </c>
      <c r="G21" s="173" t="s">
        <v>422</v>
      </c>
    </row>
    <row r="22" spans="1:7" ht="12.75">
      <c r="A22" s="149" t="s">
        <v>4</v>
      </c>
      <c r="B22" s="160"/>
      <c r="C22" s="154"/>
      <c r="D22" s="74"/>
      <c r="E22" s="74"/>
      <c r="F22" s="74"/>
      <c r="G22" s="154"/>
    </row>
    <row r="23" spans="1:7" ht="12.75">
      <c r="A23" s="141" t="s">
        <v>19</v>
      </c>
      <c r="B23" s="165" t="s">
        <v>805</v>
      </c>
      <c r="C23" s="133" t="s">
        <v>806</v>
      </c>
      <c r="D23" s="78">
        <v>244</v>
      </c>
      <c r="E23" s="78"/>
      <c r="F23" s="78">
        <v>244</v>
      </c>
      <c r="G23" s="131">
        <v>22.953903198242188</v>
      </c>
    </row>
    <row r="24" spans="1:7" ht="12.75">
      <c r="A24" s="142"/>
      <c r="B24" s="166" t="s">
        <v>19</v>
      </c>
      <c r="C24" s="134" t="s">
        <v>809</v>
      </c>
      <c r="D24" s="80">
        <v>394</v>
      </c>
      <c r="E24" s="80"/>
      <c r="F24" s="80">
        <v>394</v>
      </c>
      <c r="G24" s="132">
        <v>37.064910888671875</v>
      </c>
    </row>
    <row r="25" spans="1:14" s="10" customFormat="1" ht="12.75">
      <c r="A25" s="212" t="s">
        <v>360</v>
      </c>
      <c r="B25" s="518"/>
      <c r="C25" s="212"/>
      <c r="D25" s="540">
        <v>638</v>
      </c>
      <c r="E25" s="540"/>
      <c r="F25" s="540">
        <v>638</v>
      </c>
      <c r="G25" s="519">
        <v>60.01881408691406</v>
      </c>
      <c r="H25" s="469"/>
      <c r="I25" s="469"/>
      <c r="J25" s="469"/>
      <c r="K25" s="469"/>
      <c r="L25" s="469"/>
      <c r="M25" s="469"/>
      <c r="N25" s="469"/>
    </row>
    <row r="26" spans="1:7" ht="12.75">
      <c r="A26" s="141" t="s">
        <v>812</v>
      </c>
      <c r="B26" s="165" t="s">
        <v>448</v>
      </c>
      <c r="C26" s="133" t="s">
        <v>795</v>
      </c>
      <c r="D26" s="78">
        <v>70</v>
      </c>
      <c r="E26" s="78"/>
      <c r="F26" s="78">
        <v>70</v>
      </c>
      <c r="G26" s="131">
        <v>6.5851359367370605</v>
      </c>
    </row>
    <row r="27" spans="1:7" ht="12.75">
      <c r="A27" s="142"/>
      <c r="B27" s="166" t="s">
        <v>626</v>
      </c>
      <c r="C27" s="134" t="s">
        <v>796</v>
      </c>
      <c r="D27" s="80">
        <v>18</v>
      </c>
      <c r="E27" s="80"/>
      <c r="F27" s="80">
        <v>18</v>
      </c>
      <c r="G27" s="132">
        <v>1.693320870399475</v>
      </c>
    </row>
    <row r="28" spans="1:7" ht="12.75">
      <c r="A28" s="142"/>
      <c r="B28" s="166" t="s">
        <v>557</v>
      </c>
      <c r="C28" s="134" t="s">
        <v>797</v>
      </c>
      <c r="D28" s="80">
        <v>39</v>
      </c>
      <c r="E28" s="80"/>
      <c r="F28" s="80">
        <v>39</v>
      </c>
      <c r="G28" s="132">
        <v>3.6688618659973145</v>
      </c>
    </row>
    <row r="29" spans="1:7" ht="12.75">
      <c r="A29" s="142"/>
      <c r="B29" s="166" t="s">
        <v>570</v>
      </c>
      <c r="C29" s="134" t="s">
        <v>798</v>
      </c>
      <c r="D29" s="80">
        <v>21</v>
      </c>
      <c r="E29" s="80"/>
      <c r="F29" s="80">
        <v>21</v>
      </c>
      <c r="G29" s="132">
        <v>1.9755409955978394</v>
      </c>
    </row>
    <row r="30" spans="1:7" ht="12.75">
      <c r="A30" s="142"/>
      <c r="B30" s="166" t="s">
        <v>799</v>
      </c>
      <c r="C30" s="134" t="s">
        <v>800</v>
      </c>
      <c r="D30" s="80">
        <v>63</v>
      </c>
      <c r="E30" s="80"/>
      <c r="F30" s="80">
        <v>63</v>
      </c>
      <c r="G30" s="132">
        <v>5.9266228675842285</v>
      </c>
    </row>
    <row r="31" spans="1:7" ht="12.75">
      <c r="A31" s="142"/>
      <c r="B31" s="166" t="s">
        <v>801</v>
      </c>
      <c r="C31" s="134" t="s">
        <v>802</v>
      </c>
      <c r="D31" s="80">
        <v>37</v>
      </c>
      <c r="E31" s="80"/>
      <c r="F31" s="80">
        <v>37</v>
      </c>
      <c r="G31" s="132">
        <v>3.480715036392212</v>
      </c>
    </row>
    <row r="32" spans="1:7" ht="12.75">
      <c r="A32" s="142"/>
      <c r="B32" s="166" t="s">
        <v>507</v>
      </c>
      <c r="C32" s="134" t="s">
        <v>803</v>
      </c>
      <c r="D32" s="80">
        <v>7</v>
      </c>
      <c r="E32" s="80"/>
      <c r="F32" s="80">
        <v>7</v>
      </c>
      <c r="G32" s="132">
        <v>0.6585136651992798</v>
      </c>
    </row>
    <row r="33" spans="1:7" ht="12.75">
      <c r="A33" s="142"/>
      <c r="B33" s="166" t="s">
        <v>742</v>
      </c>
      <c r="C33" s="134" t="s">
        <v>804</v>
      </c>
      <c r="D33" s="80">
        <v>3</v>
      </c>
      <c r="E33" s="80"/>
      <c r="F33" s="80">
        <v>3</v>
      </c>
      <c r="G33" s="132">
        <v>0.28222012519836426</v>
      </c>
    </row>
    <row r="34" spans="1:7" ht="12.75">
      <c r="A34" s="142"/>
      <c r="B34" s="166" t="s">
        <v>807</v>
      </c>
      <c r="C34" s="134" t="s">
        <v>807</v>
      </c>
      <c r="D34" s="80">
        <v>166</v>
      </c>
      <c r="E34" s="80"/>
      <c r="F34" s="80">
        <v>166</v>
      </c>
      <c r="G34" s="132">
        <v>15.616180419921875</v>
      </c>
    </row>
    <row r="35" spans="1:7" ht="12.75">
      <c r="A35" s="142"/>
      <c r="B35" s="166" t="s">
        <v>808</v>
      </c>
      <c r="C35" s="134" t="s">
        <v>808</v>
      </c>
      <c r="D35" s="80">
        <v>1</v>
      </c>
      <c r="E35" s="80"/>
      <c r="F35" s="80">
        <v>1</v>
      </c>
      <c r="G35" s="132">
        <v>0.09407337754964828</v>
      </c>
    </row>
    <row r="36" spans="1:14" s="10" customFormat="1" ht="12.75">
      <c r="A36" s="212" t="s">
        <v>813</v>
      </c>
      <c r="B36" s="518"/>
      <c r="C36" s="212"/>
      <c r="D36" s="540">
        <f>SUM(D26:D35)</f>
        <v>425</v>
      </c>
      <c r="E36" s="540"/>
      <c r="F36" s="540">
        <f>SUM(F26:F35)</f>
        <v>425</v>
      </c>
      <c r="G36" s="519">
        <f>SUM(G26:G35)</f>
        <v>39.9811851605773</v>
      </c>
      <c r="H36" s="469"/>
      <c r="I36" s="469"/>
      <c r="J36" s="469"/>
      <c r="K36" s="469"/>
      <c r="L36" s="469"/>
      <c r="M36" s="469"/>
      <c r="N36" s="469"/>
    </row>
    <row r="37" spans="1:7" ht="12.75">
      <c r="A37" s="143" t="s">
        <v>481</v>
      </c>
      <c r="B37" s="181"/>
      <c r="C37" s="136"/>
      <c r="D37" s="115">
        <v>1063</v>
      </c>
      <c r="E37" s="115"/>
      <c r="F37" s="115">
        <v>1063</v>
      </c>
      <c r="G37" s="156">
        <v>99.99999924749136</v>
      </c>
    </row>
    <row r="38" spans="1:7" ht="3" customHeight="1">
      <c r="A38" s="183"/>
      <c r="B38" s="192"/>
      <c r="C38" s="161"/>
      <c r="D38" s="38"/>
      <c r="E38" s="38"/>
      <c r="F38" s="38"/>
      <c r="G38" s="155"/>
    </row>
    <row r="39" spans="1:7" ht="12.75">
      <c r="A39" s="189" t="s">
        <v>360</v>
      </c>
      <c r="B39" s="193"/>
      <c r="C39" s="197"/>
      <c r="D39" s="124">
        <v>1063</v>
      </c>
      <c r="E39" s="124"/>
      <c r="F39" s="124">
        <v>1063</v>
      </c>
      <c r="G39" s="199">
        <v>99.99999924749136</v>
      </c>
    </row>
    <row r="40" spans="1:14" s="16" customFormat="1" ht="12.75">
      <c r="A40" s="200"/>
      <c r="B40" s="208"/>
      <c r="C40" s="209"/>
      <c r="D40" s="210"/>
      <c r="E40" s="210"/>
      <c r="F40" s="210"/>
      <c r="G40" s="203"/>
      <c r="H40" s="464"/>
      <c r="I40" s="464"/>
      <c r="J40" s="464"/>
      <c r="K40" s="464"/>
      <c r="L40" s="464"/>
      <c r="M40" s="464"/>
      <c r="N40" s="464"/>
    </row>
    <row r="41" spans="1:14" s="16" customFormat="1" ht="12.75">
      <c r="A41" s="125"/>
      <c r="B41" s="120"/>
      <c r="C41" s="121"/>
      <c r="D41" s="122"/>
      <c r="E41" s="122"/>
      <c r="F41" s="122"/>
      <c r="G41" s="123"/>
      <c r="H41" s="464"/>
      <c r="I41" s="464"/>
      <c r="J41" s="464"/>
      <c r="K41" s="464"/>
      <c r="L41" s="464"/>
      <c r="M41" s="464"/>
      <c r="N41" s="464"/>
    </row>
    <row r="42" spans="1:14" s="16" customFormat="1" ht="12.75">
      <c r="A42" s="125"/>
      <c r="B42" s="120"/>
      <c r="C42" s="121"/>
      <c r="D42" s="122"/>
      <c r="E42" s="122"/>
      <c r="F42" s="122"/>
      <c r="G42" s="123"/>
      <c r="H42" s="464"/>
      <c r="I42" s="464"/>
      <c r="J42" s="464"/>
      <c r="K42" s="464"/>
      <c r="L42" s="464"/>
      <c r="M42" s="464"/>
      <c r="N42" s="464"/>
    </row>
    <row r="43" spans="1:14" s="16" customFormat="1" ht="12.75">
      <c r="A43" s="125"/>
      <c r="B43" s="120"/>
      <c r="C43" s="121"/>
      <c r="D43" s="122"/>
      <c r="E43" s="122"/>
      <c r="F43" s="122"/>
      <c r="G43" s="123"/>
      <c r="H43" s="464"/>
      <c r="I43" s="464"/>
      <c r="J43" s="464"/>
      <c r="K43" s="464"/>
      <c r="L43" s="464"/>
      <c r="M43" s="464"/>
      <c r="N43" s="464"/>
    </row>
    <row r="44" spans="1:14" s="16" customFormat="1" ht="12.75">
      <c r="A44" s="79"/>
      <c r="B44" s="79"/>
      <c r="C44" s="83"/>
      <c r="D44" s="79"/>
      <c r="E44" s="79"/>
      <c r="F44" s="79"/>
      <c r="G44" s="79"/>
      <c r="H44" s="464"/>
      <c r="I44" s="464"/>
      <c r="J44" s="464"/>
      <c r="K44" s="464"/>
      <c r="L44" s="464"/>
      <c r="M44" s="464"/>
      <c r="N44" s="464"/>
    </row>
    <row r="45" spans="1:14" s="16" customFormat="1" ht="12.75">
      <c r="A45" s="206" t="s">
        <v>20</v>
      </c>
      <c r="B45" s="207"/>
      <c r="C45" s="93"/>
      <c r="D45" s="207"/>
      <c r="E45" s="207"/>
      <c r="F45" s="207"/>
      <c r="G45" s="207"/>
      <c r="H45" s="464"/>
      <c r="I45" s="464"/>
      <c r="J45" s="464"/>
      <c r="K45" s="464"/>
      <c r="L45" s="464"/>
      <c r="M45" s="464"/>
      <c r="N45" s="464"/>
    </row>
    <row r="46" spans="1:7" ht="39" thickBot="1">
      <c r="A46" s="140" t="s">
        <v>810</v>
      </c>
      <c r="B46" s="164" t="s">
        <v>419</v>
      </c>
      <c r="C46" s="173" t="s">
        <v>85</v>
      </c>
      <c r="D46" s="113" t="s">
        <v>420</v>
      </c>
      <c r="E46" s="113" t="s">
        <v>421</v>
      </c>
      <c r="F46" s="113" t="s">
        <v>33</v>
      </c>
      <c r="G46" s="173" t="s">
        <v>422</v>
      </c>
    </row>
    <row r="47" spans="1:7" ht="12.75">
      <c r="A47" s="149" t="s">
        <v>4</v>
      </c>
      <c r="B47" s="160"/>
      <c r="C47" s="154"/>
      <c r="D47" s="74"/>
      <c r="E47" s="74"/>
      <c r="F47" s="74"/>
      <c r="G47" s="154"/>
    </row>
    <row r="48" spans="1:7" ht="12.75">
      <c r="A48" s="141" t="s">
        <v>780</v>
      </c>
      <c r="B48" s="165" t="s">
        <v>781</v>
      </c>
      <c r="C48" s="133" t="s">
        <v>782</v>
      </c>
      <c r="D48" s="77">
        <v>17</v>
      </c>
      <c r="E48" s="77"/>
      <c r="F48" s="77">
        <v>17</v>
      </c>
      <c r="G48" s="131">
        <v>4.187191963195801</v>
      </c>
    </row>
    <row r="49" spans="1:14" s="10" customFormat="1" ht="12.75">
      <c r="A49" s="212" t="s">
        <v>783</v>
      </c>
      <c r="B49" s="518"/>
      <c r="C49" s="212"/>
      <c r="D49" s="540">
        <v>17</v>
      </c>
      <c r="E49" s="540"/>
      <c r="F49" s="540">
        <v>17</v>
      </c>
      <c r="G49" s="519">
        <v>4.187191963195801</v>
      </c>
      <c r="H49" s="469"/>
      <c r="I49" s="469"/>
      <c r="J49" s="469"/>
      <c r="K49" s="469"/>
      <c r="L49" s="469"/>
      <c r="M49" s="469"/>
      <c r="N49" s="469"/>
    </row>
    <row r="50" spans="1:7" ht="12.75">
      <c r="A50" s="141" t="s">
        <v>794</v>
      </c>
      <c r="B50" s="165" t="s">
        <v>784</v>
      </c>
      <c r="C50" s="133" t="s">
        <v>785</v>
      </c>
      <c r="D50" s="77">
        <v>41</v>
      </c>
      <c r="E50" s="77"/>
      <c r="F50" s="77">
        <v>41</v>
      </c>
      <c r="G50" s="131">
        <v>10.098522186279297</v>
      </c>
    </row>
    <row r="51" spans="1:7" ht="12.75">
      <c r="A51" s="142"/>
      <c r="B51" s="166" t="s">
        <v>787</v>
      </c>
      <c r="C51" s="134" t="s">
        <v>788</v>
      </c>
      <c r="D51" s="79">
        <v>26</v>
      </c>
      <c r="E51" s="79"/>
      <c r="F51" s="79">
        <v>26</v>
      </c>
      <c r="G51" s="132">
        <v>6.4039411544799805</v>
      </c>
    </row>
    <row r="52" spans="1:7" ht="12.75">
      <c r="A52" s="142"/>
      <c r="B52" s="166" t="s">
        <v>789</v>
      </c>
      <c r="C52" s="134" t="s">
        <v>790</v>
      </c>
      <c r="D52" s="79">
        <v>6</v>
      </c>
      <c r="E52" s="79"/>
      <c r="F52" s="79">
        <v>6</v>
      </c>
      <c r="G52" s="132">
        <v>1.477832555770874</v>
      </c>
    </row>
    <row r="53" spans="1:7" ht="12.75">
      <c r="A53" s="142"/>
      <c r="B53" s="166" t="s">
        <v>786</v>
      </c>
      <c r="C53" s="134" t="s">
        <v>791</v>
      </c>
      <c r="D53" s="79">
        <v>315</v>
      </c>
      <c r="E53" s="79"/>
      <c r="F53" s="79">
        <v>315</v>
      </c>
      <c r="G53" s="132">
        <v>77.83251190185547</v>
      </c>
    </row>
    <row r="54" spans="1:14" s="10" customFormat="1" ht="12.75">
      <c r="A54" s="212" t="s">
        <v>792</v>
      </c>
      <c r="B54" s="518"/>
      <c r="C54" s="212"/>
      <c r="D54" s="540">
        <v>388</v>
      </c>
      <c r="E54" s="540"/>
      <c r="F54" s="540">
        <v>388</v>
      </c>
      <c r="G54" s="519">
        <v>95.81280779838562</v>
      </c>
      <c r="H54" s="469"/>
      <c r="I54" s="469"/>
      <c r="J54" s="469"/>
      <c r="K54" s="469"/>
      <c r="L54" s="469"/>
      <c r="M54" s="469"/>
      <c r="N54" s="469"/>
    </row>
    <row r="55" spans="1:7" ht="12.75">
      <c r="A55" s="143" t="s">
        <v>481</v>
      </c>
      <c r="B55" s="181"/>
      <c r="C55" s="136"/>
      <c r="D55" s="99">
        <v>405</v>
      </c>
      <c r="E55" s="99"/>
      <c r="F55" s="99">
        <v>405</v>
      </c>
      <c r="G55" s="156">
        <v>99.99999976158142</v>
      </c>
    </row>
    <row r="56" spans="1:7" ht="3.75" customHeight="1">
      <c r="A56" s="190"/>
      <c r="B56" s="194"/>
      <c r="C56" s="198"/>
      <c r="D56" s="112"/>
      <c r="E56" s="112"/>
      <c r="F56" s="112"/>
      <c r="G56" s="157"/>
    </row>
    <row r="57" spans="1:7" ht="12.75">
      <c r="A57" s="144" t="s">
        <v>793</v>
      </c>
      <c r="B57" s="195"/>
      <c r="C57" s="139"/>
      <c r="D57" s="104">
        <v>405</v>
      </c>
      <c r="E57" s="104"/>
      <c r="F57" s="104">
        <v>405</v>
      </c>
      <c r="G57" s="158">
        <v>99.99999976158142</v>
      </c>
    </row>
    <row r="58" spans="1:7" ht="12.75">
      <c r="A58" s="75"/>
      <c r="B58" s="75"/>
      <c r="C58" s="84"/>
      <c r="D58" s="75"/>
      <c r="E58" s="75"/>
      <c r="F58" s="75"/>
      <c r="G58" s="75"/>
    </row>
    <row r="59" s="356" customFormat="1" ht="12.75">
      <c r="C59" s="439"/>
    </row>
    <row r="60" s="356" customFormat="1" ht="12.75">
      <c r="C60" s="439"/>
    </row>
    <row r="61" s="356" customFormat="1" ht="12.75">
      <c r="C61" s="439"/>
    </row>
    <row r="62" s="356" customFormat="1" ht="12.75">
      <c r="C62" s="439"/>
    </row>
    <row r="63" s="356" customFormat="1" ht="12.75">
      <c r="C63" s="439"/>
    </row>
    <row r="64" s="356" customFormat="1" ht="12.75">
      <c r="C64" s="439"/>
    </row>
    <row r="65" s="356" customFormat="1" ht="12.75">
      <c r="C65" s="439"/>
    </row>
    <row r="66" s="356" customFormat="1" ht="12.75">
      <c r="C66" s="439"/>
    </row>
    <row r="67" s="356" customFormat="1" ht="12.75">
      <c r="C67" s="439"/>
    </row>
    <row r="68" s="356" customFormat="1" ht="12.75">
      <c r="C68" s="439"/>
    </row>
    <row r="69" s="356" customFormat="1" ht="12.75">
      <c r="C69" s="439"/>
    </row>
    <row r="70" s="356" customFormat="1" ht="12.75">
      <c r="C70" s="439"/>
    </row>
    <row r="71" s="356" customFormat="1" ht="12.75">
      <c r="C71" s="439"/>
    </row>
    <row r="72" s="356" customFormat="1" ht="12.75">
      <c r="C72" s="439"/>
    </row>
    <row r="73" s="356" customFormat="1" ht="12.75">
      <c r="C73" s="439"/>
    </row>
    <row r="74" s="356" customFormat="1" ht="12.75">
      <c r="C74" s="439"/>
    </row>
    <row r="75" s="356" customFormat="1" ht="12.75">
      <c r="C75" s="439"/>
    </row>
  </sheetData>
  <mergeCells count="1">
    <mergeCell ref="A1:G1"/>
  </mergeCells>
  <printOptions/>
  <pageMargins left="0.75" right="0.75" top="1" bottom="1" header="0.5" footer="0.5"/>
  <pageSetup fitToHeight="1" fitToWidth="1" horizontalDpi="600" verticalDpi="600" orientation="landscape" scale="60" r:id="rId1"/>
  <headerFooter alignWithMargins="0">
    <oddHeader>&amp;LFall 2005 15th Day File</oddHeader>
  </headerFooter>
</worksheet>
</file>

<file path=xl/worksheets/sheet12.xml><?xml version="1.0" encoding="utf-8"?>
<worksheet xmlns="http://schemas.openxmlformats.org/spreadsheetml/2006/main" xmlns:r="http://schemas.openxmlformats.org/officeDocument/2006/relationships">
  <sheetPr codeName="Sheet52">
    <tabColor indexed="45"/>
    <pageSetUpPr fitToPage="1"/>
  </sheetPr>
  <dimension ref="A1:N32"/>
  <sheetViews>
    <sheetView workbookViewId="0" topLeftCell="A1">
      <selection activeCell="A1" sqref="A1:IV1"/>
    </sheetView>
  </sheetViews>
  <sheetFormatPr defaultColWidth="9.140625" defaultRowHeight="12.75"/>
  <cols>
    <col min="1" max="1" width="33.140625" style="0" customWidth="1"/>
    <col min="2" max="2" width="26.57421875" style="0" customWidth="1"/>
    <col min="3" max="3" width="16.57421875" style="0" customWidth="1"/>
    <col min="8" max="14" width="9.140625" style="356" customWidth="1"/>
  </cols>
  <sheetData>
    <row r="1" spans="1:7" ht="20.25">
      <c r="A1" s="765" t="s">
        <v>815</v>
      </c>
      <c r="B1" s="765"/>
      <c r="C1" s="765"/>
      <c r="D1" s="765"/>
      <c r="E1" s="765"/>
      <c r="F1" s="765"/>
      <c r="G1" s="765"/>
    </row>
    <row r="2" spans="1:7" ht="12.75">
      <c r="A2" s="75"/>
      <c r="B2" s="75"/>
      <c r="C2" s="75"/>
      <c r="D2" s="75"/>
      <c r="E2" s="75"/>
      <c r="F2" s="75"/>
      <c r="G2" s="75"/>
    </row>
    <row r="3" spans="1:7" ht="12.75">
      <c r="A3" s="97" t="s">
        <v>21</v>
      </c>
      <c r="B3" s="75"/>
      <c r="C3" s="75"/>
      <c r="D3" s="75"/>
      <c r="E3" s="75"/>
      <c r="F3" s="75"/>
      <c r="G3" s="75"/>
    </row>
    <row r="4" spans="1:7" ht="39" thickBot="1">
      <c r="A4" s="211" t="s">
        <v>811</v>
      </c>
      <c r="B4" s="159" t="s">
        <v>419</v>
      </c>
      <c r="C4" s="153" t="s">
        <v>85</v>
      </c>
      <c r="D4" s="113" t="s">
        <v>420</v>
      </c>
      <c r="E4" s="113" t="s">
        <v>421</v>
      </c>
      <c r="F4" s="113" t="s">
        <v>33</v>
      </c>
      <c r="G4" s="153" t="s">
        <v>422</v>
      </c>
    </row>
    <row r="5" spans="1:7" ht="12.75">
      <c r="A5" s="149" t="s">
        <v>49</v>
      </c>
      <c r="B5" s="160"/>
      <c r="C5" s="154"/>
      <c r="D5" s="74"/>
      <c r="E5" s="74"/>
      <c r="F5" s="74"/>
      <c r="G5" s="154"/>
    </row>
    <row r="6" spans="1:14" s="75" customFormat="1" ht="19.5" customHeight="1">
      <c r="A6" s="141" t="s">
        <v>423</v>
      </c>
      <c r="B6" s="165" t="s">
        <v>425</v>
      </c>
      <c r="C6" s="133" t="s">
        <v>426</v>
      </c>
      <c r="D6" s="77">
        <v>4</v>
      </c>
      <c r="E6" s="77"/>
      <c r="F6" s="77">
        <v>4</v>
      </c>
      <c r="G6" s="131">
        <v>3.1007752418518066</v>
      </c>
      <c r="H6" s="356"/>
      <c r="I6" s="356"/>
      <c r="J6" s="356"/>
      <c r="K6" s="356"/>
      <c r="L6" s="356"/>
      <c r="M6" s="356"/>
      <c r="N6" s="356"/>
    </row>
    <row r="7" spans="1:14" s="75" customFormat="1" ht="19.5" customHeight="1">
      <c r="A7" s="142"/>
      <c r="B7" s="166" t="s">
        <v>423</v>
      </c>
      <c r="C7" s="134" t="s">
        <v>427</v>
      </c>
      <c r="D7" s="79">
        <v>71</v>
      </c>
      <c r="E7" s="79"/>
      <c r="F7" s="79">
        <v>71</v>
      </c>
      <c r="G7" s="132">
        <v>55.038761138916016</v>
      </c>
      <c r="H7" s="356"/>
      <c r="I7" s="356"/>
      <c r="J7" s="356"/>
      <c r="K7" s="356"/>
      <c r="L7" s="356"/>
      <c r="M7" s="356"/>
      <c r="N7" s="356"/>
    </row>
    <row r="8" spans="1:14" s="75" customFormat="1" ht="19.5" customHeight="1">
      <c r="A8" s="142"/>
      <c r="B8" s="166" t="s">
        <v>428</v>
      </c>
      <c r="C8" s="134" t="s">
        <v>429</v>
      </c>
      <c r="D8" s="79">
        <v>52</v>
      </c>
      <c r="E8" s="79"/>
      <c r="F8" s="79">
        <v>52</v>
      </c>
      <c r="G8" s="132">
        <v>40.31007766723633</v>
      </c>
      <c r="H8" s="356"/>
      <c r="I8" s="356"/>
      <c r="J8" s="356"/>
      <c r="K8" s="356"/>
      <c r="L8" s="356"/>
      <c r="M8" s="356"/>
      <c r="N8" s="356"/>
    </row>
    <row r="9" spans="1:14" s="75" customFormat="1" ht="12.75">
      <c r="A9" s="212" t="s">
        <v>423</v>
      </c>
      <c r="B9" s="167"/>
      <c r="C9" s="135"/>
      <c r="D9" s="76">
        <v>127</v>
      </c>
      <c r="E9" s="76"/>
      <c r="F9" s="76">
        <v>127</v>
      </c>
      <c r="G9" s="176">
        <v>98.44961404800415</v>
      </c>
      <c r="H9" s="356"/>
      <c r="I9" s="356"/>
      <c r="J9" s="356"/>
      <c r="K9" s="356"/>
      <c r="L9" s="356"/>
      <c r="M9" s="356"/>
      <c r="N9" s="356"/>
    </row>
    <row r="10" spans="1:7" ht="12.75">
      <c r="A10" s="143" t="s">
        <v>482</v>
      </c>
      <c r="B10" s="181"/>
      <c r="C10" s="136"/>
      <c r="D10" s="99">
        <v>127</v>
      </c>
      <c r="E10" s="99"/>
      <c r="F10" s="99">
        <v>127</v>
      </c>
      <c r="G10" s="156">
        <v>100</v>
      </c>
    </row>
    <row r="11" spans="1:14" s="75" customFormat="1" ht="3" customHeight="1">
      <c r="A11" s="190"/>
      <c r="B11" s="194"/>
      <c r="C11" s="198"/>
      <c r="D11" s="112"/>
      <c r="E11" s="112"/>
      <c r="F11" s="112"/>
      <c r="G11" s="157"/>
      <c r="H11" s="356"/>
      <c r="I11" s="356"/>
      <c r="J11" s="356"/>
      <c r="K11" s="356"/>
      <c r="L11" s="356"/>
      <c r="M11" s="356"/>
      <c r="N11" s="356"/>
    </row>
    <row r="12" spans="1:14" s="36" customFormat="1" ht="12.75">
      <c r="A12" s="189" t="s">
        <v>363</v>
      </c>
      <c r="B12" s="213"/>
      <c r="C12" s="214"/>
      <c r="D12" s="126">
        <v>127</v>
      </c>
      <c r="E12" s="126"/>
      <c r="F12" s="126">
        <v>127</v>
      </c>
      <c r="G12" s="199">
        <v>100</v>
      </c>
      <c r="H12" s="548"/>
      <c r="I12" s="548"/>
      <c r="J12" s="548"/>
      <c r="K12" s="548"/>
      <c r="L12" s="548"/>
      <c r="M12" s="548"/>
      <c r="N12" s="548"/>
    </row>
    <row r="13" spans="1:7" ht="12.75">
      <c r="A13" s="75"/>
      <c r="B13" s="75"/>
      <c r="C13" s="75"/>
      <c r="D13" s="75"/>
      <c r="E13" s="75"/>
      <c r="F13" s="75"/>
      <c r="G13" s="75"/>
    </row>
    <row r="14" spans="1:7" ht="12.75">
      <c r="A14" s="75"/>
      <c r="B14" s="75"/>
      <c r="C14" s="75"/>
      <c r="D14" s="75"/>
      <c r="E14" s="75"/>
      <c r="F14" s="75"/>
      <c r="G14" s="75"/>
    </row>
    <row r="15" spans="1:7" ht="12.75">
      <c r="A15" s="97" t="s">
        <v>424</v>
      </c>
      <c r="B15" s="75"/>
      <c r="C15" s="75"/>
      <c r="D15" s="75"/>
      <c r="E15" s="75"/>
      <c r="F15" s="75"/>
      <c r="G15" s="75"/>
    </row>
    <row r="16" spans="1:7" ht="39" thickBot="1">
      <c r="A16" s="140" t="s">
        <v>811</v>
      </c>
      <c r="B16" s="551" t="s">
        <v>419</v>
      </c>
      <c r="C16" s="551" t="s">
        <v>85</v>
      </c>
      <c r="D16" s="113" t="s">
        <v>420</v>
      </c>
      <c r="E16" s="113" t="s">
        <v>421</v>
      </c>
      <c r="F16" s="113" t="s">
        <v>33</v>
      </c>
      <c r="G16" s="114" t="s">
        <v>422</v>
      </c>
    </row>
    <row r="17" spans="1:7" ht="12.75">
      <c r="A17" s="549" t="s">
        <v>33</v>
      </c>
      <c r="B17" s="550"/>
      <c r="C17" s="550"/>
      <c r="D17" s="127">
        <v>15739</v>
      </c>
      <c r="E17" s="127">
        <v>86</v>
      </c>
      <c r="F17" s="127">
        <v>15825</v>
      </c>
      <c r="G17" s="128">
        <v>100</v>
      </c>
    </row>
    <row r="18" spans="1:7" ht="12.75">
      <c r="A18" s="75"/>
      <c r="B18" s="75"/>
      <c r="C18" s="75"/>
      <c r="D18" s="75"/>
      <c r="E18" s="75"/>
      <c r="F18" s="75"/>
      <c r="G18" s="75"/>
    </row>
    <row r="19" spans="1:7" ht="12.75">
      <c r="A19" s="356"/>
      <c r="B19" s="356"/>
      <c r="C19" s="356"/>
      <c r="D19" s="356"/>
      <c r="E19" s="356"/>
      <c r="F19" s="356"/>
      <c r="G19" s="356"/>
    </row>
    <row r="20" spans="1:7" ht="12.75">
      <c r="A20" s="356"/>
      <c r="B20" s="356"/>
      <c r="C20" s="356"/>
      <c r="D20" s="356"/>
      <c r="E20" s="356"/>
      <c r="F20" s="356"/>
      <c r="G20" s="356"/>
    </row>
    <row r="21" spans="1:7" ht="12.75">
      <c r="A21" s="356"/>
      <c r="B21" s="356"/>
      <c r="C21" s="356"/>
      <c r="D21" s="356"/>
      <c r="E21" s="356"/>
      <c r="F21" s="356"/>
      <c r="G21" s="356"/>
    </row>
    <row r="22" spans="1:7" ht="12.75">
      <c r="A22" s="356"/>
      <c r="B22" s="356"/>
      <c r="C22" s="356"/>
      <c r="D22" s="356"/>
      <c r="E22" s="356"/>
      <c r="F22" s="356"/>
      <c r="G22" s="356"/>
    </row>
    <row r="23" spans="1:7" ht="12.75">
      <c r="A23" s="356"/>
      <c r="B23" s="356"/>
      <c r="C23" s="356"/>
      <c r="D23" s="356"/>
      <c r="E23" s="356"/>
      <c r="F23" s="356"/>
      <c r="G23" s="356"/>
    </row>
    <row r="24" spans="1:7" ht="12.75">
      <c r="A24" s="356"/>
      <c r="B24" s="356"/>
      <c r="C24" s="356"/>
      <c r="D24" s="356"/>
      <c r="E24" s="356"/>
      <c r="F24" s="356"/>
      <c r="G24" s="356"/>
    </row>
    <row r="25" spans="1:7" ht="12.75">
      <c r="A25" s="356"/>
      <c r="B25" s="356"/>
      <c r="C25" s="356"/>
      <c r="D25" s="356"/>
      <c r="E25" s="356"/>
      <c r="F25" s="356"/>
      <c r="G25" s="356"/>
    </row>
    <row r="26" spans="1:7" ht="12.75">
      <c r="A26" s="356"/>
      <c r="B26" s="356"/>
      <c r="C26" s="356"/>
      <c r="D26" s="356"/>
      <c r="E26" s="356"/>
      <c r="F26" s="356"/>
      <c r="G26" s="356"/>
    </row>
    <row r="27" spans="1:7" ht="12.75">
      <c r="A27" s="356"/>
      <c r="B27" s="356"/>
      <c r="C27" s="356"/>
      <c r="D27" s="356"/>
      <c r="E27" s="356"/>
      <c r="F27" s="356"/>
      <c r="G27" s="356"/>
    </row>
    <row r="28" spans="1:7" ht="12.75">
      <c r="A28" s="356"/>
      <c r="B28" s="356"/>
      <c r="C28" s="356"/>
      <c r="D28" s="356"/>
      <c r="E28" s="356"/>
      <c r="F28" s="356"/>
      <c r="G28" s="356"/>
    </row>
    <row r="29" spans="1:7" ht="12.75">
      <c r="A29" s="356"/>
      <c r="B29" s="356"/>
      <c r="C29" s="356"/>
      <c r="D29" s="356"/>
      <c r="E29" s="356"/>
      <c r="F29" s="356"/>
      <c r="G29" s="356"/>
    </row>
    <row r="30" spans="1:7" ht="12.75">
      <c r="A30" s="356"/>
      <c r="B30" s="356"/>
      <c r="C30" s="356"/>
      <c r="D30" s="356"/>
      <c r="E30" s="356"/>
      <c r="F30" s="356"/>
      <c r="G30" s="356"/>
    </row>
    <row r="31" spans="1:7" ht="12.75">
      <c r="A31" s="356"/>
      <c r="B31" s="356"/>
      <c r="C31" s="356"/>
      <c r="D31" s="356"/>
      <c r="E31" s="356"/>
      <c r="F31" s="356"/>
      <c r="G31" s="356"/>
    </row>
    <row r="32" spans="1:7" ht="12.75">
      <c r="A32" s="356"/>
      <c r="B32" s="356"/>
      <c r="C32" s="356"/>
      <c r="D32" s="356"/>
      <c r="E32" s="356"/>
      <c r="F32" s="356"/>
      <c r="G32" s="356"/>
    </row>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row r="125" s="356" customFormat="1" ht="12.75"/>
    <row r="126" s="356" customFormat="1" ht="12.75"/>
    <row r="127" s="356" customFormat="1" ht="12.75"/>
    <row r="128" s="356" customFormat="1" ht="12.75"/>
    <row r="129" s="356" customFormat="1" ht="12.75"/>
    <row r="130" s="356" customFormat="1" ht="12.75"/>
    <row r="131" s="356" customFormat="1" ht="12.75"/>
    <row r="132" s="356" customFormat="1" ht="12.75"/>
    <row r="133" s="356" customFormat="1" ht="12.75"/>
    <row r="134" s="356" customFormat="1" ht="12.75"/>
    <row r="135" s="356" customFormat="1" ht="12.75"/>
  </sheetData>
  <mergeCells count="1">
    <mergeCell ref="A1:G1"/>
  </mergeCells>
  <printOptions/>
  <pageMargins left="0.75" right="0.75" top="1" bottom="1" header="0.5" footer="0.5"/>
  <pageSetup fitToHeight="1" fitToWidth="1" horizontalDpi="600" verticalDpi="600" orientation="landscape" r:id="rId1"/>
  <headerFooter alignWithMargins="0">
    <oddHeader>&amp;LFall 2005 15th Day File</oddHeader>
  </headerFooter>
</worksheet>
</file>

<file path=xl/worksheets/sheet13.xml><?xml version="1.0" encoding="utf-8"?>
<worksheet xmlns="http://schemas.openxmlformats.org/spreadsheetml/2006/main" xmlns:r="http://schemas.openxmlformats.org/officeDocument/2006/relationships">
  <sheetPr codeName="Sheet3">
    <pageSetUpPr fitToPage="1"/>
  </sheetPr>
  <dimension ref="A1:O70"/>
  <sheetViews>
    <sheetView workbookViewId="0" topLeftCell="A13">
      <selection activeCell="B2" sqref="B2"/>
    </sheetView>
  </sheetViews>
  <sheetFormatPr defaultColWidth="9.140625" defaultRowHeight="12.75"/>
  <cols>
    <col min="1" max="1" width="9.140625" style="356" customWidth="1"/>
    <col min="2" max="2" width="21.00390625" style="0" customWidth="1"/>
    <col min="3" max="3" width="12.00390625" style="0" customWidth="1"/>
    <col min="4" max="5" width="11.28125" style="0" customWidth="1"/>
    <col min="6" max="7" width="9.28125" style="0" bestFit="1" customWidth="1"/>
    <col min="8" max="8" width="10.140625" style="0" customWidth="1"/>
    <col min="9" max="10" width="9.8515625" style="0" bestFit="1" customWidth="1"/>
    <col min="11" max="11" width="10.28125" style="0" customWidth="1"/>
    <col min="12" max="12" width="9.140625" style="356" customWidth="1"/>
    <col min="13" max="13" width="17.57421875" style="356" customWidth="1"/>
    <col min="14" max="14" width="10.7109375" style="356" bestFit="1" customWidth="1"/>
    <col min="15" max="15" width="22.7109375" style="356" bestFit="1" customWidth="1"/>
  </cols>
  <sheetData>
    <row r="1" spans="2:11" ht="13.5" thickBot="1">
      <c r="B1" s="356"/>
      <c r="C1" s="356"/>
      <c r="D1" s="356"/>
      <c r="E1" s="356"/>
      <c r="F1" s="356"/>
      <c r="G1" s="356"/>
      <c r="H1" s="356"/>
      <c r="I1" s="356"/>
      <c r="J1" s="356"/>
      <c r="K1" s="356"/>
    </row>
    <row r="2" spans="2:11" ht="21.75" thickBot="1" thickTop="1">
      <c r="B2" s="568" t="s">
        <v>816</v>
      </c>
      <c r="C2" s="569"/>
      <c r="D2" s="569"/>
      <c r="E2" s="569"/>
      <c r="F2" s="569"/>
      <c r="G2" s="569"/>
      <c r="H2" s="569"/>
      <c r="I2" s="569"/>
      <c r="J2" s="569"/>
      <c r="K2" s="584"/>
    </row>
    <row r="3" spans="2:11" ht="12.75">
      <c r="B3" s="360"/>
      <c r="C3" s="350" t="s">
        <v>4</v>
      </c>
      <c r="D3" s="351"/>
      <c r="E3" s="351"/>
      <c r="F3" s="350" t="s">
        <v>41</v>
      </c>
      <c r="G3" s="350"/>
      <c r="H3" s="351"/>
      <c r="I3" s="350" t="s">
        <v>33</v>
      </c>
      <c r="J3" s="350"/>
      <c r="K3" s="571"/>
    </row>
    <row r="4" spans="2:11" ht="26.25" thickBot="1">
      <c r="B4" s="585" t="s">
        <v>3</v>
      </c>
      <c r="C4" s="558" t="s">
        <v>42</v>
      </c>
      <c r="D4" s="558" t="s">
        <v>43</v>
      </c>
      <c r="E4" s="559" t="s">
        <v>47</v>
      </c>
      <c r="F4" s="558" t="s">
        <v>42</v>
      </c>
      <c r="G4" s="558" t="s">
        <v>43</v>
      </c>
      <c r="H4" s="559" t="s">
        <v>47</v>
      </c>
      <c r="I4" s="558" t="s">
        <v>42</v>
      </c>
      <c r="J4" s="558" t="s">
        <v>43</v>
      </c>
      <c r="K4" s="586" t="s">
        <v>47</v>
      </c>
    </row>
    <row r="5" spans="1:15" s="27" customFormat="1" ht="15.75" customHeight="1">
      <c r="A5" s="552"/>
      <c r="B5" s="587" t="s">
        <v>11</v>
      </c>
      <c r="C5" s="561">
        <v>13751</v>
      </c>
      <c r="D5" s="561">
        <v>13621</v>
      </c>
      <c r="E5" s="562">
        <v>-0.9453858137130737</v>
      </c>
      <c r="F5" s="561">
        <v>8484</v>
      </c>
      <c r="G5" s="561">
        <v>8229</v>
      </c>
      <c r="H5" s="562">
        <v>-3.00565767288208</v>
      </c>
      <c r="I5" s="561">
        <v>22235</v>
      </c>
      <c r="J5" s="561">
        <v>21850</v>
      </c>
      <c r="K5" s="588">
        <v>-1.7315043210983276</v>
      </c>
      <c r="L5" s="552"/>
      <c r="M5" s="552"/>
      <c r="N5" s="552"/>
      <c r="O5" s="552"/>
    </row>
    <row r="6" spans="1:15" s="27" customFormat="1" ht="15.75" customHeight="1">
      <c r="A6" s="552"/>
      <c r="B6" s="589" t="s">
        <v>12</v>
      </c>
      <c r="C6" s="590">
        <v>46933</v>
      </c>
      <c r="D6" s="590">
        <v>48424</v>
      </c>
      <c r="E6" s="591">
        <v>3.1768691539764404</v>
      </c>
      <c r="F6" s="590">
        <v>4397</v>
      </c>
      <c r="G6" s="590">
        <v>4666</v>
      </c>
      <c r="H6" s="591">
        <v>6.117807865142822</v>
      </c>
      <c r="I6" s="590">
        <v>51330</v>
      </c>
      <c r="J6" s="590">
        <v>53090</v>
      </c>
      <c r="K6" s="592">
        <v>3.4287941455841064</v>
      </c>
      <c r="L6" s="552"/>
      <c r="M6" s="552"/>
      <c r="N6" s="552"/>
      <c r="O6" s="552"/>
    </row>
    <row r="7" spans="1:15" s="27" customFormat="1" ht="15.75" customHeight="1">
      <c r="A7" s="552"/>
      <c r="B7" s="589" t="s">
        <v>14</v>
      </c>
      <c r="C7" s="590">
        <v>12998</v>
      </c>
      <c r="D7" s="590">
        <v>11972</v>
      </c>
      <c r="E7" s="591">
        <v>-7.893522262573242</v>
      </c>
      <c r="F7" s="590">
        <v>11184</v>
      </c>
      <c r="G7" s="590">
        <v>9918</v>
      </c>
      <c r="H7" s="591">
        <v>-11.319742202758789</v>
      </c>
      <c r="I7" s="590">
        <v>24182</v>
      </c>
      <c r="J7" s="590">
        <v>21890</v>
      </c>
      <c r="K7" s="592">
        <v>-9.478124618530273</v>
      </c>
      <c r="L7" s="552"/>
      <c r="M7" s="552"/>
      <c r="N7" s="552"/>
      <c r="O7" s="552"/>
    </row>
    <row r="8" spans="1:15" s="27" customFormat="1" ht="15.75" customHeight="1">
      <c r="A8" s="552"/>
      <c r="B8" s="589" t="s">
        <v>15</v>
      </c>
      <c r="C8" s="590">
        <v>5214</v>
      </c>
      <c r="D8" s="590">
        <v>5616</v>
      </c>
      <c r="E8" s="591">
        <v>7.7100114822387695</v>
      </c>
      <c r="F8" s="590">
        <v>2593</v>
      </c>
      <c r="G8" s="590">
        <v>2268</v>
      </c>
      <c r="H8" s="591">
        <v>-12.533744812011719</v>
      </c>
      <c r="I8" s="590">
        <v>7807</v>
      </c>
      <c r="J8" s="590">
        <v>7884</v>
      </c>
      <c r="K8" s="592">
        <v>0.9862943291664124</v>
      </c>
      <c r="L8" s="552"/>
      <c r="M8" s="552"/>
      <c r="N8" s="552"/>
      <c r="O8" s="552"/>
    </row>
    <row r="9" spans="1:15" s="27" customFormat="1" ht="15.75" customHeight="1">
      <c r="A9" s="552"/>
      <c r="B9" s="589" t="s">
        <v>16</v>
      </c>
      <c r="C9" s="590">
        <v>29539</v>
      </c>
      <c r="D9" s="590">
        <v>30642</v>
      </c>
      <c r="E9" s="591">
        <v>3.734046697616577</v>
      </c>
      <c r="F9" s="590">
        <v>4397</v>
      </c>
      <c r="G9" s="590">
        <v>4397</v>
      </c>
      <c r="H9" s="591">
        <v>0</v>
      </c>
      <c r="I9" s="590">
        <v>33936</v>
      </c>
      <c r="J9" s="590">
        <v>35039</v>
      </c>
      <c r="K9" s="592">
        <v>3.2502357959747314</v>
      </c>
      <c r="L9" s="552"/>
      <c r="M9" s="552"/>
      <c r="N9" s="552"/>
      <c r="O9" s="552"/>
    </row>
    <row r="10" spans="1:15" s="27" customFormat="1" ht="15.75" customHeight="1">
      <c r="A10" s="552"/>
      <c r="B10" s="589" t="s">
        <v>17</v>
      </c>
      <c r="C10" s="590">
        <v>4013</v>
      </c>
      <c r="D10" s="590">
        <v>4073</v>
      </c>
      <c r="E10" s="591">
        <v>1.495140790939331</v>
      </c>
      <c r="F10" s="590">
        <v>2645</v>
      </c>
      <c r="G10" s="590">
        <v>2691</v>
      </c>
      <c r="H10" s="591">
        <v>1.7391303777694702</v>
      </c>
      <c r="I10" s="590">
        <v>6658</v>
      </c>
      <c r="J10" s="590">
        <v>6764</v>
      </c>
      <c r="K10" s="592">
        <v>1.5920696258544922</v>
      </c>
      <c r="L10" s="552"/>
      <c r="M10" s="552"/>
      <c r="N10" s="552"/>
      <c r="O10" s="552"/>
    </row>
    <row r="11" spans="1:15" s="27" customFormat="1" ht="15.75" customHeight="1">
      <c r="A11" s="552"/>
      <c r="B11" s="589" t="s">
        <v>18</v>
      </c>
      <c r="C11" s="590">
        <v>0</v>
      </c>
      <c r="D11" s="590">
        <v>0</v>
      </c>
      <c r="E11" s="591"/>
      <c r="F11" s="590">
        <v>9465</v>
      </c>
      <c r="G11" s="590">
        <v>9310</v>
      </c>
      <c r="H11" s="591">
        <v>-1.6376123428344727</v>
      </c>
      <c r="I11" s="590">
        <v>9465</v>
      </c>
      <c r="J11" s="590">
        <v>9310</v>
      </c>
      <c r="K11" s="592">
        <v>-1.6376123428344727</v>
      </c>
      <c r="L11" s="552"/>
      <c r="M11" s="552"/>
      <c r="N11" s="552"/>
      <c r="O11" s="552"/>
    </row>
    <row r="12" spans="1:15" s="27" customFormat="1" ht="15.75" customHeight="1">
      <c r="A12" s="552"/>
      <c r="B12" s="589" t="s">
        <v>19</v>
      </c>
      <c r="C12" s="590">
        <v>5620</v>
      </c>
      <c r="D12" s="590">
        <v>5251</v>
      </c>
      <c r="E12" s="591">
        <v>-6.565835952758789</v>
      </c>
      <c r="F12" s="590">
        <v>0</v>
      </c>
      <c r="G12" s="590">
        <v>0</v>
      </c>
      <c r="H12" s="591"/>
      <c r="I12" s="590">
        <v>5620</v>
      </c>
      <c r="J12" s="590">
        <v>5251</v>
      </c>
      <c r="K12" s="592">
        <v>-6.565835952758789</v>
      </c>
      <c r="L12" s="552"/>
      <c r="M12" s="552"/>
      <c r="N12" s="552"/>
      <c r="O12" s="552"/>
    </row>
    <row r="13" spans="1:15" s="27" customFormat="1" ht="15.75" customHeight="1">
      <c r="A13" s="552"/>
      <c r="B13" s="589" t="s">
        <v>21</v>
      </c>
      <c r="C13" s="590">
        <v>0</v>
      </c>
      <c r="D13" s="590">
        <v>0</v>
      </c>
      <c r="E13" s="591"/>
      <c r="F13" s="590">
        <v>2</v>
      </c>
      <c r="G13" s="590">
        <v>1</v>
      </c>
      <c r="H13" s="591">
        <v>-50</v>
      </c>
      <c r="I13" s="590">
        <v>2</v>
      </c>
      <c r="J13" s="590">
        <v>1</v>
      </c>
      <c r="K13" s="592">
        <v>-50</v>
      </c>
      <c r="L13" s="552"/>
      <c r="M13" s="552"/>
      <c r="N13" s="552"/>
      <c r="O13" s="552"/>
    </row>
    <row r="14" spans="1:15" s="27" customFormat="1" ht="15.75" customHeight="1">
      <c r="A14" s="552"/>
      <c r="B14" s="589" t="s">
        <v>44</v>
      </c>
      <c r="C14" s="590">
        <v>148</v>
      </c>
      <c r="D14" s="590">
        <v>136</v>
      </c>
      <c r="E14" s="591">
        <v>-8.108107566833496</v>
      </c>
      <c r="F14" s="590">
        <v>0</v>
      </c>
      <c r="G14" s="590">
        <v>0</v>
      </c>
      <c r="H14" s="591"/>
      <c r="I14" s="590">
        <v>148</v>
      </c>
      <c r="J14" s="590">
        <v>136</v>
      </c>
      <c r="K14" s="592">
        <v>-8.108107566833496</v>
      </c>
      <c r="L14" s="552"/>
      <c r="M14" s="552"/>
      <c r="N14" s="552"/>
      <c r="O14" s="552"/>
    </row>
    <row r="15" spans="1:15" s="27" customFormat="1" ht="15.75" customHeight="1">
      <c r="A15" s="552"/>
      <c r="B15" s="589" t="s">
        <v>45</v>
      </c>
      <c r="C15" s="590">
        <v>40</v>
      </c>
      <c r="D15" s="590">
        <v>110</v>
      </c>
      <c r="E15" s="591">
        <v>175</v>
      </c>
      <c r="F15" s="590">
        <v>0</v>
      </c>
      <c r="G15" s="590">
        <v>0</v>
      </c>
      <c r="H15" s="591"/>
      <c r="I15" s="590">
        <v>40</v>
      </c>
      <c r="J15" s="590">
        <v>110</v>
      </c>
      <c r="K15" s="592">
        <v>175</v>
      </c>
      <c r="L15" s="552"/>
      <c r="M15" s="552"/>
      <c r="N15" s="552"/>
      <c r="O15" s="552"/>
    </row>
    <row r="16" spans="1:15" s="27" customFormat="1" ht="15.75" customHeight="1" thickBot="1">
      <c r="A16" s="552"/>
      <c r="B16" s="361" t="s">
        <v>46</v>
      </c>
      <c r="C16" s="593">
        <v>118256</v>
      </c>
      <c r="D16" s="593">
        <v>119845</v>
      </c>
      <c r="E16" s="594">
        <v>1.343695044517517</v>
      </c>
      <c r="F16" s="593">
        <v>43167</v>
      </c>
      <c r="G16" s="593">
        <v>41480</v>
      </c>
      <c r="H16" s="594">
        <v>-3.9080779552459717</v>
      </c>
      <c r="I16" s="593">
        <v>161423</v>
      </c>
      <c r="J16" s="593">
        <v>161325</v>
      </c>
      <c r="K16" s="595">
        <v>-0.060710061341524124</v>
      </c>
      <c r="L16" s="552"/>
      <c r="M16" s="552"/>
      <c r="N16" s="552"/>
      <c r="O16" s="552"/>
    </row>
    <row r="17" spans="1:15" s="27" customFormat="1" ht="15.75" customHeight="1" thickTop="1">
      <c r="A17" s="552"/>
      <c r="B17" s="553"/>
      <c r="C17" s="554"/>
      <c r="D17" s="554"/>
      <c r="E17" s="555"/>
      <c r="F17" s="554"/>
      <c r="G17" s="554"/>
      <c r="H17" s="555"/>
      <c r="I17" s="554"/>
      <c r="J17" s="554"/>
      <c r="K17" s="555"/>
      <c r="L17" s="552"/>
      <c r="M17" s="552"/>
      <c r="N17" s="552"/>
      <c r="O17" s="552"/>
    </row>
    <row r="18" spans="2:11" ht="12.75">
      <c r="B18" s="75"/>
      <c r="C18" s="75"/>
      <c r="D18" s="75"/>
      <c r="E18" s="75"/>
      <c r="F18" s="75"/>
      <c r="G18" s="75"/>
      <c r="H18" s="75"/>
      <c r="I18" s="75"/>
      <c r="J18" s="75"/>
      <c r="K18" s="75"/>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spans="2:11" ht="12.75">
      <c r="B51" s="75"/>
      <c r="C51" s="75"/>
      <c r="D51" s="75"/>
      <c r="E51" s="75"/>
      <c r="F51" s="75"/>
      <c r="G51" s="75"/>
      <c r="H51" s="75"/>
      <c r="I51" s="75"/>
      <c r="J51" s="75"/>
      <c r="K51" s="75"/>
    </row>
    <row r="52" spans="2:11" ht="12.75">
      <c r="B52" s="75"/>
      <c r="C52" s="75"/>
      <c r="D52" s="75"/>
      <c r="E52" s="75"/>
      <c r="F52" s="75"/>
      <c r="G52" s="75"/>
      <c r="H52" s="75"/>
      <c r="I52" s="75"/>
      <c r="J52" s="75"/>
      <c r="K52" s="75"/>
    </row>
    <row r="53" spans="2:11" ht="12.75">
      <c r="B53" s="356"/>
      <c r="C53" s="356"/>
      <c r="D53" s="356"/>
      <c r="E53" s="356"/>
      <c r="F53" s="356"/>
      <c r="G53" s="356"/>
      <c r="H53" s="356"/>
      <c r="I53" s="356"/>
      <c r="J53" s="356"/>
      <c r="K53" s="356"/>
    </row>
    <row r="54" spans="2:11" ht="12.75">
      <c r="B54" s="356"/>
      <c r="C54" s="356"/>
      <c r="D54" s="356"/>
      <c r="E54" s="356"/>
      <c r="F54" s="356"/>
      <c r="G54" s="356"/>
      <c r="H54" s="356"/>
      <c r="I54" s="356"/>
      <c r="J54" s="356"/>
      <c r="K54" s="356"/>
    </row>
    <row r="55" spans="2:11" ht="12.75">
      <c r="B55" s="356"/>
      <c r="C55" s="356"/>
      <c r="D55" s="356"/>
      <c r="E55" s="356"/>
      <c r="F55" s="356"/>
      <c r="G55" s="356"/>
      <c r="H55" s="356"/>
      <c r="I55" s="356"/>
      <c r="J55" s="356"/>
      <c r="K55" s="356"/>
    </row>
    <row r="56" spans="2:11" ht="12.75">
      <c r="B56" s="356"/>
      <c r="C56" s="356"/>
      <c r="D56" s="356"/>
      <c r="E56" s="356"/>
      <c r="F56" s="356"/>
      <c r="G56" s="356"/>
      <c r="H56" s="356"/>
      <c r="I56" s="356"/>
      <c r="J56" s="356"/>
      <c r="K56" s="356"/>
    </row>
    <row r="57" spans="2:11" ht="12.75">
      <c r="B57" s="356"/>
      <c r="C57" s="356"/>
      <c r="D57" s="356"/>
      <c r="E57" s="356"/>
      <c r="F57" s="356"/>
      <c r="G57" s="356"/>
      <c r="H57" s="356"/>
      <c r="I57" s="356"/>
      <c r="J57" s="356"/>
      <c r="K57" s="356"/>
    </row>
    <row r="58" spans="2:11" ht="12.75">
      <c r="B58" s="356"/>
      <c r="C58" s="356"/>
      <c r="D58" s="356"/>
      <c r="E58" s="356"/>
      <c r="F58" s="356"/>
      <c r="G58" s="356"/>
      <c r="H58" s="356"/>
      <c r="I58" s="356"/>
      <c r="J58" s="356"/>
      <c r="K58" s="356"/>
    </row>
    <row r="59" spans="2:11" ht="12.75">
      <c r="B59" s="356"/>
      <c r="C59" s="356"/>
      <c r="D59" s="356"/>
      <c r="E59" s="356"/>
      <c r="F59" s="356"/>
      <c r="G59" s="356"/>
      <c r="H59" s="356"/>
      <c r="I59" s="356"/>
      <c r="J59" s="356"/>
      <c r="K59" s="356"/>
    </row>
    <row r="60" spans="2:11" ht="12.75">
      <c r="B60" s="356"/>
      <c r="C60" s="356"/>
      <c r="D60" s="356"/>
      <c r="E60" s="356"/>
      <c r="F60" s="356"/>
      <c r="G60" s="356"/>
      <c r="H60" s="356"/>
      <c r="I60" s="356"/>
      <c r="J60" s="356"/>
      <c r="K60" s="356"/>
    </row>
    <row r="61" spans="2:11" ht="12.75">
      <c r="B61" s="356"/>
      <c r="C61" s="356"/>
      <c r="D61" s="356"/>
      <c r="E61" s="356"/>
      <c r="F61" s="356"/>
      <c r="G61" s="356"/>
      <c r="H61" s="356"/>
      <c r="I61" s="356"/>
      <c r="J61" s="356"/>
      <c r="K61" s="356"/>
    </row>
    <row r="62" spans="2:11" ht="12.75">
      <c r="B62" s="356"/>
      <c r="C62" s="356"/>
      <c r="D62" s="356"/>
      <c r="E62" s="356"/>
      <c r="F62" s="356"/>
      <c r="G62" s="356"/>
      <c r="H62" s="356"/>
      <c r="I62" s="356"/>
      <c r="J62" s="356"/>
      <c r="K62" s="356"/>
    </row>
    <row r="63" spans="2:11" ht="12.75">
      <c r="B63" s="356"/>
      <c r="C63" s="356"/>
      <c r="D63" s="356"/>
      <c r="E63" s="356"/>
      <c r="F63" s="356"/>
      <c r="G63" s="356"/>
      <c r="H63" s="356"/>
      <c r="I63" s="356"/>
      <c r="J63" s="356"/>
      <c r="K63" s="356"/>
    </row>
    <row r="64" spans="2:11" ht="12.75">
      <c r="B64" s="356"/>
      <c r="C64" s="356"/>
      <c r="D64" s="356"/>
      <c r="E64" s="356"/>
      <c r="F64" s="356"/>
      <c r="G64" s="356"/>
      <c r="H64" s="356"/>
      <c r="I64" s="356"/>
      <c r="J64" s="356"/>
      <c r="K64" s="356"/>
    </row>
    <row r="65" spans="2:11" ht="12.75">
      <c r="B65" s="356"/>
      <c r="C65" s="356"/>
      <c r="D65" s="356"/>
      <c r="E65" s="356"/>
      <c r="F65" s="356"/>
      <c r="G65" s="356"/>
      <c r="H65" s="356"/>
      <c r="I65" s="356"/>
      <c r="J65" s="356"/>
      <c r="K65" s="356"/>
    </row>
    <row r="66" spans="2:11" ht="12.75">
      <c r="B66" s="356"/>
      <c r="C66" s="356"/>
      <c r="D66" s="356"/>
      <c r="E66" s="356"/>
      <c r="F66" s="356"/>
      <c r="G66" s="356"/>
      <c r="H66" s="356"/>
      <c r="I66" s="356"/>
      <c r="J66" s="356"/>
      <c r="K66" s="356"/>
    </row>
    <row r="67" spans="2:11" ht="12.75">
      <c r="B67" s="356"/>
      <c r="C67" s="356"/>
      <c r="D67" s="356"/>
      <c r="E67" s="356"/>
      <c r="F67" s="356"/>
      <c r="G67" s="356"/>
      <c r="H67" s="356"/>
      <c r="I67" s="356"/>
      <c r="J67" s="356"/>
      <c r="K67" s="356"/>
    </row>
    <row r="68" spans="2:11" ht="12.75">
      <c r="B68" s="356"/>
      <c r="C68" s="356"/>
      <c r="D68" s="356"/>
      <c r="E68" s="356"/>
      <c r="F68" s="356"/>
      <c r="G68" s="356"/>
      <c r="H68" s="356"/>
      <c r="I68" s="356"/>
      <c r="J68" s="356"/>
      <c r="K68" s="356"/>
    </row>
    <row r="69" spans="2:11" ht="12.75">
      <c r="B69" s="356"/>
      <c r="C69" s="356"/>
      <c r="D69" s="356"/>
      <c r="E69" s="356"/>
      <c r="F69" s="356"/>
      <c r="G69" s="356"/>
      <c r="H69" s="356"/>
      <c r="I69" s="356"/>
      <c r="J69" s="356"/>
      <c r="K69" s="356"/>
    </row>
    <row r="70" spans="2:11" ht="12.75">
      <c r="B70" s="356"/>
      <c r="C70" s="356"/>
      <c r="D70" s="356"/>
      <c r="E70" s="356"/>
      <c r="F70" s="356"/>
      <c r="G70" s="356"/>
      <c r="H70" s="356"/>
      <c r="I70" s="356"/>
      <c r="J70" s="356"/>
      <c r="K70" s="356"/>
    </row>
  </sheetData>
  <conditionalFormatting sqref="C5:K17">
    <cfRule type="cellIs" priority="1" dxfId="0" operator="equal" stopIfTrue="1">
      <formula>0</formula>
    </cfRule>
  </conditionalFormatting>
  <printOptions/>
  <pageMargins left="0.75" right="0.75" top="1" bottom="1" header="0.5" footer="0.5"/>
  <pageSetup fitToHeight="1" fitToWidth="1" horizontalDpi="600" verticalDpi="600" orientation="landscape" scale="66" r:id="rId2"/>
  <headerFooter alignWithMargins="0">
    <oddHeader>&amp;LFall 2005 15th Day File</oddHeader>
  </headerFooter>
  <legacyDrawing r:id="rId1"/>
</worksheet>
</file>

<file path=xl/worksheets/sheet14.xml><?xml version="1.0" encoding="utf-8"?>
<worksheet xmlns="http://schemas.openxmlformats.org/spreadsheetml/2006/main" xmlns:r="http://schemas.openxmlformats.org/officeDocument/2006/relationships">
  <sheetPr codeName="Sheet4"/>
  <dimension ref="B2:J29"/>
  <sheetViews>
    <sheetView workbookViewId="0" topLeftCell="A1">
      <selection activeCell="A3" sqref="A3"/>
    </sheetView>
  </sheetViews>
  <sheetFormatPr defaultColWidth="9.140625" defaultRowHeight="12.75"/>
  <cols>
    <col min="2" max="2" width="11.57421875" style="75" customWidth="1"/>
    <col min="3" max="3" width="14.140625" style="75" customWidth="1"/>
    <col min="4" max="4" width="14.421875" style="75" customWidth="1"/>
    <col min="5" max="5" width="12.8515625" style="75" customWidth="1"/>
    <col min="6" max="6" width="14.00390625" style="75" customWidth="1"/>
    <col min="7" max="7" width="13.8515625" style="75" customWidth="1"/>
    <col min="8" max="8" width="14.28125" style="75" customWidth="1"/>
    <col min="9" max="9" width="13.00390625" style="75" customWidth="1"/>
    <col min="10" max="10" width="14.28125" style="75" customWidth="1"/>
  </cols>
  <sheetData>
    <row r="1" ht="13.5" thickBot="1"/>
    <row r="2" spans="2:10" ht="21.75" thickBot="1" thickTop="1">
      <c r="B2" s="568" t="s">
        <v>48</v>
      </c>
      <c r="C2" s="569"/>
      <c r="D2" s="569"/>
      <c r="E2" s="569"/>
      <c r="F2" s="569"/>
      <c r="G2" s="569"/>
      <c r="H2" s="569"/>
      <c r="I2" s="569"/>
      <c r="J2" s="570"/>
    </row>
    <row r="3" spans="2:10" ht="12.75">
      <c r="B3" s="360"/>
      <c r="C3" s="352" t="s">
        <v>4</v>
      </c>
      <c r="D3" s="352"/>
      <c r="E3" s="350" t="s">
        <v>49</v>
      </c>
      <c r="F3" s="351"/>
      <c r="G3" s="350" t="s">
        <v>18</v>
      </c>
      <c r="H3" s="351"/>
      <c r="I3" s="350" t="s">
        <v>33</v>
      </c>
      <c r="J3" s="571"/>
    </row>
    <row r="4" spans="2:10" ht="39" thickBot="1">
      <c r="B4" s="572" t="s">
        <v>78</v>
      </c>
      <c r="C4" s="565" t="s">
        <v>50</v>
      </c>
      <c r="D4" s="565" t="s">
        <v>77</v>
      </c>
      <c r="E4" s="565" t="s">
        <v>50</v>
      </c>
      <c r="F4" s="565" t="s">
        <v>51</v>
      </c>
      <c r="G4" s="565" t="s">
        <v>50</v>
      </c>
      <c r="H4" s="565" t="s">
        <v>51</v>
      </c>
      <c r="I4" s="565" t="s">
        <v>50</v>
      </c>
      <c r="J4" s="573" t="s">
        <v>51</v>
      </c>
    </row>
    <row r="5" spans="2:10" ht="15" customHeight="1">
      <c r="B5" s="574" t="s">
        <v>52</v>
      </c>
      <c r="C5" s="566">
        <v>56</v>
      </c>
      <c r="D5" s="567">
        <v>0.0056174141354858875</v>
      </c>
      <c r="E5" s="566">
        <v>366</v>
      </c>
      <c r="F5" s="567">
        <v>0.07290836423635483</v>
      </c>
      <c r="G5" s="566">
        <v>1</v>
      </c>
      <c r="H5" s="567">
        <v>0.0013333333190530539</v>
      </c>
      <c r="I5" s="566">
        <v>423</v>
      </c>
      <c r="J5" s="575">
        <v>0.02687591314315796</v>
      </c>
    </row>
    <row r="6" spans="2:10" ht="15" customHeight="1">
      <c r="B6" s="576" t="s">
        <v>53</v>
      </c>
      <c r="C6" s="577">
        <v>52</v>
      </c>
      <c r="D6" s="578">
        <v>0.010833583772182465</v>
      </c>
      <c r="E6" s="577">
        <v>179</v>
      </c>
      <c r="F6" s="578">
        <v>0.10856574028730392</v>
      </c>
      <c r="G6" s="577"/>
      <c r="H6" s="578">
        <v>0.0013333333190530539</v>
      </c>
      <c r="I6" s="577">
        <v>231</v>
      </c>
      <c r="J6" s="579">
        <v>0.0415528304874897</v>
      </c>
    </row>
    <row r="7" spans="2:10" ht="15" customHeight="1">
      <c r="B7" s="576" t="s">
        <v>54</v>
      </c>
      <c r="C7" s="577">
        <v>275</v>
      </c>
      <c r="D7" s="578">
        <v>0.038419097661972046</v>
      </c>
      <c r="E7" s="577">
        <v>599</v>
      </c>
      <c r="F7" s="578">
        <v>0.22788845002651215</v>
      </c>
      <c r="G7" s="577">
        <v>7</v>
      </c>
      <c r="H7" s="578">
        <v>0.01066666655242443</v>
      </c>
      <c r="I7" s="577">
        <v>881</v>
      </c>
      <c r="J7" s="579">
        <v>0.09752843528985977</v>
      </c>
    </row>
    <row r="8" spans="2:10" ht="15" customHeight="1">
      <c r="B8" s="576" t="s">
        <v>55</v>
      </c>
      <c r="C8" s="577">
        <v>653</v>
      </c>
      <c r="D8" s="578">
        <v>0.10392215847969055</v>
      </c>
      <c r="E8" s="577">
        <v>676</v>
      </c>
      <c r="F8" s="578">
        <v>0.3625498116016388</v>
      </c>
      <c r="G8" s="577">
        <v>5</v>
      </c>
      <c r="H8" s="578">
        <v>0.01733333244919777</v>
      </c>
      <c r="I8" s="577">
        <v>1334</v>
      </c>
      <c r="J8" s="579">
        <v>0.18228603899478912</v>
      </c>
    </row>
    <row r="9" spans="2:10" ht="15" customHeight="1">
      <c r="B9" s="576" t="s">
        <v>56</v>
      </c>
      <c r="C9" s="577">
        <v>106</v>
      </c>
      <c r="D9" s="578">
        <v>0.11455512046813965</v>
      </c>
      <c r="E9" s="577">
        <v>135</v>
      </c>
      <c r="F9" s="578">
        <v>0.38944223523139954</v>
      </c>
      <c r="G9" s="577">
        <v>1</v>
      </c>
      <c r="H9" s="578">
        <v>0.018666666001081467</v>
      </c>
      <c r="I9" s="577">
        <v>242</v>
      </c>
      <c r="J9" s="579">
        <v>0.1976618617773056</v>
      </c>
    </row>
    <row r="10" spans="2:10" ht="15" customHeight="1">
      <c r="B10" s="576" t="s">
        <v>57</v>
      </c>
      <c r="C10" s="577">
        <v>304</v>
      </c>
      <c r="D10" s="578">
        <v>0.14504964649677277</v>
      </c>
      <c r="E10" s="577">
        <v>749</v>
      </c>
      <c r="F10" s="578">
        <v>0.5386454463005066</v>
      </c>
      <c r="G10" s="577">
        <v>15</v>
      </c>
      <c r="H10" s="578">
        <v>0.03866666555404663</v>
      </c>
      <c r="I10" s="577">
        <v>1068</v>
      </c>
      <c r="J10" s="579">
        <v>0.26551878452301025</v>
      </c>
    </row>
    <row r="11" spans="2:10" ht="15" customHeight="1">
      <c r="B11" s="576" t="s">
        <v>58</v>
      </c>
      <c r="C11" s="577">
        <v>385</v>
      </c>
      <c r="D11" s="578">
        <v>0.18366937339305878</v>
      </c>
      <c r="E11" s="577">
        <v>348</v>
      </c>
      <c r="F11" s="578">
        <v>0.6079681515693665</v>
      </c>
      <c r="G11" s="577">
        <v>15</v>
      </c>
      <c r="H11" s="578">
        <v>0.058666665107011795</v>
      </c>
      <c r="I11" s="577">
        <v>748</v>
      </c>
      <c r="J11" s="579">
        <v>0.3130440413951874</v>
      </c>
    </row>
    <row r="12" spans="2:10" ht="15" customHeight="1">
      <c r="B12" s="576" t="s">
        <v>59</v>
      </c>
      <c r="C12" s="577">
        <v>598</v>
      </c>
      <c r="D12" s="578">
        <v>0.24365533888339996</v>
      </c>
      <c r="E12" s="577">
        <v>666</v>
      </c>
      <c r="F12" s="578">
        <v>0.7406374216079712</v>
      </c>
      <c r="G12" s="577">
        <v>27</v>
      </c>
      <c r="H12" s="578">
        <v>0.09466666728258133</v>
      </c>
      <c r="I12" s="577">
        <v>1291</v>
      </c>
      <c r="J12" s="579">
        <v>0.39506956934928894</v>
      </c>
    </row>
    <row r="13" spans="2:10" ht="15" customHeight="1">
      <c r="B13" s="576" t="s">
        <v>60</v>
      </c>
      <c r="C13" s="577">
        <v>235</v>
      </c>
      <c r="D13" s="578">
        <v>0.2672283947467804</v>
      </c>
      <c r="E13" s="577">
        <v>525</v>
      </c>
      <c r="F13" s="578">
        <v>0.8452191352844238</v>
      </c>
      <c r="G13" s="577">
        <v>105</v>
      </c>
      <c r="H13" s="578">
        <v>0.23466666042804718</v>
      </c>
      <c r="I13" s="577">
        <v>865</v>
      </c>
      <c r="J13" s="579">
        <v>0.45002859830856323</v>
      </c>
    </row>
    <row r="14" spans="2:10" ht="15" customHeight="1">
      <c r="B14" s="576" t="s">
        <v>61</v>
      </c>
      <c r="C14" s="577">
        <v>264</v>
      </c>
      <c r="D14" s="578">
        <v>0.29371050000190735</v>
      </c>
      <c r="E14" s="577">
        <v>156</v>
      </c>
      <c r="F14" s="578">
        <v>0.8762947916984558</v>
      </c>
      <c r="G14" s="577">
        <v>30</v>
      </c>
      <c r="H14" s="578">
        <v>0.2746666669845581</v>
      </c>
      <c r="I14" s="577">
        <v>450</v>
      </c>
      <c r="J14" s="579">
        <v>0.4786199927330017</v>
      </c>
    </row>
    <row r="15" spans="2:10" ht="15" customHeight="1">
      <c r="B15" s="576" t="s">
        <v>62</v>
      </c>
      <c r="C15" s="577">
        <v>253</v>
      </c>
      <c r="D15" s="578">
        <v>0.3190891742706299</v>
      </c>
      <c r="E15" s="577">
        <v>102</v>
      </c>
      <c r="F15" s="578">
        <v>0.8966135382652283</v>
      </c>
      <c r="G15" s="577">
        <v>32</v>
      </c>
      <c r="H15" s="578">
        <v>0.3173333406448364</v>
      </c>
      <c r="I15" s="577">
        <v>387</v>
      </c>
      <c r="J15" s="579">
        <v>0.503208577632904</v>
      </c>
    </row>
    <row r="16" spans="2:10" ht="15" customHeight="1">
      <c r="B16" s="576" t="s">
        <v>63</v>
      </c>
      <c r="C16" s="577">
        <v>1536</v>
      </c>
      <c r="D16" s="578">
        <v>0.473166823387146</v>
      </c>
      <c r="E16" s="577">
        <v>219</v>
      </c>
      <c r="F16" s="578">
        <v>0.9402390718460083</v>
      </c>
      <c r="G16" s="577">
        <v>58</v>
      </c>
      <c r="H16" s="578">
        <v>0.3946666717529297</v>
      </c>
      <c r="I16" s="577">
        <v>1813</v>
      </c>
      <c r="J16" s="579">
        <v>0.6184001564979553</v>
      </c>
    </row>
    <row r="17" spans="2:10" ht="15" customHeight="1">
      <c r="B17" s="576" t="s">
        <v>64</v>
      </c>
      <c r="C17" s="577">
        <v>1005</v>
      </c>
      <c r="D17" s="578">
        <v>0.5739793181419373</v>
      </c>
      <c r="E17" s="577">
        <v>58</v>
      </c>
      <c r="F17" s="578">
        <v>0.95179283618927</v>
      </c>
      <c r="G17" s="577">
        <v>46</v>
      </c>
      <c r="H17" s="578">
        <v>0.4560000002384186</v>
      </c>
      <c r="I17" s="577">
        <v>1109</v>
      </c>
      <c r="J17" s="579">
        <v>0.6888620853424072</v>
      </c>
    </row>
    <row r="18" spans="2:10" ht="15" customHeight="1">
      <c r="B18" s="576" t="s">
        <v>65</v>
      </c>
      <c r="C18" s="577">
        <v>858</v>
      </c>
      <c r="D18" s="578">
        <v>0.6600461602210999</v>
      </c>
      <c r="E18" s="577">
        <v>63</v>
      </c>
      <c r="F18" s="578">
        <v>0.9643426537513733</v>
      </c>
      <c r="G18" s="577">
        <v>71</v>
      </c>
      <c r="H18" s="578">
        <v>0.5506666898727417</v>
      </c>
      <c r="I18" s="577">
        <v>992</v>
      </c>
      <c r="J18" s="579">
        <v>0.7518901824951172</v>
      </c>
    </row>
    <row r="19" spans="2:10" ht="15" customHeight="1">
      <c r="B19" s="576" t="s">
        <v>66</v>
      </c>
      <c r="C19" s="577">
        <v>962</v>
      </c>
      <c r="D19" s="578">
        <v>0.7565453052520752</v>
      </c>
      <c r="E19" s="577">
        <v>130</v>
      </c>
      <c r="F19" s="578">
        <v>0.9902390241622925</v>
      </c>
      <c r="G19" s="577">
        <v>226</v>
      </c>
      <c r="H19" s="578">
        <v>0.8519999980926514</v>
      </c>
      <c r="I19" s="577">
        <v>1318</v>
      </c>
      <c r="J19" s="579">
        <v>0.835631251335144</v>
      </c>
    </row>
    <row r="20" spans="2:10" ht="15" customHeight="1">
      <c r="B20" s="576" t="s">
        <v>67</v>
      </c>
      <c r="C20" s="577">
        <v>1501</v>
      </c>
      <c r="D20" s="578">
        <v>0.9071120619773865</v>
      </c>
      <c r="E20" s="577">
        <v>45</v>
      </c>
      <c r="F20" s="578">
        <v>0.9992032051086426</v>
      </c>
      <c r="G20" s="577">
        <v>73</v>
      </c>
      <c r="H20" s="578">
        <v>0.9493333101272583</v>
      </c>
      <c r="I20" s="577">
        <v>1619</v>
      </c>
      <c r="J20" s="579">
        <v>0.9384967088699341</v>
      </c>
    </row>
    <row r="21" spans="2:10" ht="15" customHeight="1">
      <c r="B21" s="576" t="s">
        <v>68</v>
      </c>
      <c r="C21" s="577">
        <v>452</v>
      </c>
      <c r="D21" s="578">
        <v>0.9524526000022888</v>
      </c>
      <c r="E21" s="577">
        <v>4</v>
      </c>
      <c r="F21" s="578">
        <v>1</v>
      </c>
      <c r="G21" s="577">
        <v>24</v>
      </c>
      <c r="H21" s="578">
        <v>0.981333315372467</v>
      </c>
      <c r="I21" s="577">
        <v>480</v>
      </c>
      <c r="J21" s="579">
        <v>0.9689942002296448</v>
      </c>
    </row>
    <row r="22" spans="2:10" ht="15" customHeight="1">
      <c r="B22" s="576" t="s">
        <v>69</v>
      </c>
      <c r="C22" s="577">
        <v>258</v>
      </c>
      <c r="D22" s="578">
        <v>0.9783328175544739</v>
      </c>
      <c r="E22" s="577"/>
      <c r="F22" s="578">
        <v>1</v>
      </c>
      <c r="G22" s="577">
        <v>10</v>
      </c>
      <c r="H22" s="578">
        <v>0.9946666955947876</v>
      </c>
      <c r="I22" s="577">
        <v>268</v>
      </c>
      <c r="J22" s="579">
        <v>0.9860219955444336</v>
      </c>
    </row>
    <row r="23" spans="2:10" ht="15" customHeight="1">
      <c r="B23" s="576" t="s">
        <v>70</v>
      </c>
      <c r="C23" s="577">
        <v>142</v>
      </c>
      <c r="D23" s="578">
        <v>0.9925770163536072</v>
      </c>
      <c r="E23" s="577"/>
      <c r="F23" s="578">
        <v>1</v>
      </c>
      <c r="G23" s="577">
        <v>1</v>
      </c>
      <c r="H23" s="578">
        <v>0.9959999918937683</v>
      </c>
      <c r="I23" s="577">
        <v>143</v>
      </c>
      <c r="J23" s="579">
        <v>0.9951077103614807</v>
      </c>
    </row>
    <row r="24" spans="2:10" ht="15" customHeight="1">
      <c r="B24" s="576" t="s">
        <v>71</v>
      </c>
      <c r="C24" s="577">
        <v>48</v>
      </c>
      <c r="D24" s="578">
        <v>0.997391939163208</v>
      </c>
      <c r="E24" s="577"/>
      <c r="F24" s="578">
        <v>1</v>
      </c>
      <c r="G24" s="577">
        <v>2</v>
      </c>
      <c r="H24" s="578">
        <v>0.9986666440963745</v>
      </c>
      <c r="I24" s="577">
        <v>50</v>
      </c>
      <c r="J24" s="579">
        <v>0.9982845187187195</v>
      </c>
    </row>
    <row r="25" spans="2:10" ht="15" customHeight="1">
      <c r="B25" s="576" t="s">
        <v>72</v>
      </c>
      <c r="C25" s="577">
        <v>9</v>
      </c>
      <c r="D25" s="578">
        <v>0.9982947111129761</v>
      </c>
      <c r="E25" s="577"/>
      <c r="F25" s="578">
        <v>1</v>
      </c>
      <c r="G25" s="577"/>
      <c r="H25" s="578">
        <v>0.9986666440963745</v>
      </c>
      <c r="I25" s="577">
        <v>9</v>
      </c>
      <c r="J25" s="579">
        <v>0.9988563656806946</v>
      </c>
    </row>
    <row r="26" spans="2:10" ht="15" customHeight="1">
      <c r="B26" s="576" t="s">
        <v>73</v>
      </c>
      <c r="C26" s="577">
        <v>9</v>
      </c>
      <c r="D26" s="578">
        <v>0.9991974830627441</v>
      </c>
      <c r="E26" s="577"/>
      <c r="F26" s="578">
        <v>1</v>
      </c>
      <c r="G26" s="577"/>
      <c r="H26" s="578">
        <v>0.9986666440963745</v>
      </c>
      <c r="I26" s="577">
        <v>9</v>
      </c>
      <c r="J26" s="579">
        <v>0.9994281530380249</v>
      </c>
    </row>
    <row r="27" spans="2:10" ht="15" customHeight="1">
      <c r="B27" s="576" t="s">
        <v>74</v>
      </c>
      <c r="C27" s="577">
        <v>2</v>
      </c>
      <c r="D27" s="578">
        <v>0.9993981122970581</v>
      </c>
      <c r="E27" s="577"/>
      <c r="F27" s="578">
        <v>1</v>
      </c>
      <c r="G27" s="577"/>
      <c r="H27" s="578">
        <v>0.9986666440963745</v>
      </c>
      <c r="I27" s="577">
        <v>2</v>
      </c>
      <c r="J27" s="579">
        <v>0.999555230140686</v>
      </c>
    </row>
    <row r="28" spans="2:10" ht="15" customHeight="1">
      <c r="B28" s="576" t="s">
        <v>75</v>
      </c>
      <c r="C28" s="577">
        <v>5</v>
      </c>
      <c r="D28" s="578">
        <v>1</v>
      </c>
      <c r="E28" s="577"/>
      <c r="F28" s="578">
        <v>1</v>
      </c>
      <c r="G28" s="577">
        <v>1</v>
      </c>
      <c r="H28" s="578">
        <v>1</v>
      </c>
      <c r="I28" s="577">
        <v>6</v>
      </c>
      <c r="J28" s="579">
        <v>1</v>
      </c>
    </row>
    <row r="29" spans="2:10" ht="13.5" thickBot="1">
      <c r="B29" s="580" t="s">
        <v>76</v>
      </c>
      <c r="C29" s="581">
        <v>9969</v>
      </c>
      <c r="D29" s="582"/>
      <c r="E29" s="581">
        <v>5020</v>
      </c>
      <c r="F29" s="582"/>
      <c r="G29" s="581">
        <v>750</v>
      </c>
      <c r="H29" s="582"/>
      <c r="I29" s="581">
        <v>15739</v>
      </c>
      <c r="J29" s="583"/>
    </row>
    <row r="30" ht="13.5" thickTop="1"/>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5">
    <tabColor indexed="42"/>
    <pageSetUpPr fitToPage="1"/>
  </sheetPr>
  <dimension ref="A2:X90"/>
  <sheetViews>
    <sheetView workbookViewId="0" topLeftCell="A1">
      <selection activeCell="B2" sqref="B2"/>
    </sheetView>
  </sheetViews>
  <sheetFormatPr defaultColWidth="9.140625" defaultRowHeight="12.75"/>
  <cols>
    <col min="1" max="1" width="5.421875" style="356" customWidth="1"/>
    <col min="2" max="2" width="38.57421875" style="0" customWidth="1"/>
    <col min="3" max="3" width="43.421875" style="0" bestFit="1" customWidth="1"/>
    <col min="5" max="5" width="14.7109375" style="0" bestFit="1" customWidth="1"/>
    <col min="6" max="6" width="14.00390625" style="0" bestFit="1" customWidth="1"/>
    <col min="8" max="8" width="14.7109375" style="0" bestFit="1" customWidth="1"/>
    <col min="9" max="9" width="14.00390625" style="0" bestFit="1" customWidth="1"/>
    <col min="11" max="23" width="9.140625" style="356" customWidth="1"/>
    <col min="24" max="24" width="9.140625" style="347" customWidth="1"/>
  </cols>
  <sheetData>
    <row r="1" s="356" customFormat="1" ht="12.75"/>
    <row r="2" spans="2:10" ht="20.25">
      <c r="B2" s="635" t="s">
        <v>79</v>
      </c>
      <c r="C2" s="556"/>
      <c r="D2" s="556"/>
      <c r="E2" s="556"/>
      <c r="F2" s="556"/>
      <c r="G2" s="556"/>
      <c r="H2" s="556"/>
      <c r="I2" s="556"/>
      <c r="J2" s="75"/>
    </row>
    <row r="3" spans="2:10" ht="12.75">
      <c r="B3" s="79"/>
      <c r="C3" s="75"/>
      <c r="D3" s="75"/>
      <c r="E3" s="75"/>
      <c r="F3" s="75"/>
      <c r="G3" s="75"/>
      <c r="H3" s="75"/>
      <c r="I3" s="75"/>
      <c r="J3" s="75"/>
    </row>
    <row r="4" spans="2:10" ht="12.75">
      <c r="B4" s="206" t="s">
        <v>80</v>
      </c>
      <c r="C4" s="75"/>
      <c r="D4" s="75"/>
      <c r="E4" s="75"/>
      <c r="F4" s="75"/>
      <c r="G4" s="75"/>
      <c r="H4" s="75"/>
      <c r="I4" s="75"/>
      <c r="J4" s="75"/>
    </row>
    <row r="5" spans="2:10" ht="12.75">
      <c r="B5" s="596"/>
      <c r="C5" s="596"/>
      <c r="D5" s="596"/>
      <c r="E5" s="597" t="s">
        <v>81</v>
      </c>
      <c r="F5" s="598"/>
      <c r="G5" s="599"/>
      <c r="H5" s="597" t="s">
        <v>82</v>
      </c>
      <c r="I5" s="600"/>
      <c r="J5" s="601"/>
    </row>
    <row r="6" spans="2:10" ht="13.5" thickBot="1">
      <c r="B6" s="602" t="s">
        <v>83</v>
      </c>
      <c r="C6" s="603" t="s">
        <v>84</v>
      </c>
      <c r="D6" s="604" t="s">
        <v>85</v>
      </c>
      <c r="E6" s="605" t="s">
        <v>4</v>
      </c>
      <c r="F6" s="355" t="s">
        <v>86</v>
      </c>
      <c r="G6" s="606" t="s">
        <v>33</v>
      </c>
      <c r="H6" s="605" t="s">
        <v>4</v>
      </c>
      <c r="I6" s="355" t="s">
        <v>86</v>
      </c>
      <c r="J6" s="606" t="s">
        <v>33</v>
      </c>
    </row>
    <row r="7" spans="2:10" ht="15.75" customHeight="1">
      <c r="B7" s="501" t="s">
        <v>87</v>
      </c>
      <c r="C7" s="502" t="s">
        <v>87</v>
      </c>
      <c r="D7" s="503" t="s">
        <v>88</v>
      </c>
      <c r="E7" s="607">
        <v>2543</v>
      </c>
      <c r="F7" s="608">
        <v>885</v>
      </c>
      <c r="G7" s="609">
        <v>3428</v>
      </c>
      <c r="H7" s="610">
        <v>169.53334045410156</v>
      </c>
      <c r="I7" s="611">
        <v>59</v>
      </c>
      <c r="J7" s="612">
        <v>228.53334045410156</v>
      </c>
    </row>
    <row r="8" spans="2:10" ht="15.75" customHeight="1">
      <c r="B8" s="142"/>
      <c r="C8" s="166" t="s">
        <v>89</v>
      </c>
      <c r="D8" s="134" t="s">
        <v>90</v>
      </c>
      <c r="E8" s="613">
        <v>348</v>
      </c>
      <c r="F8" s="80">
        <v>21</v>
      </c>
      <c r="G8" s="614">
        <v>369</v>
      </c>
      <c r="H8" s="615">
        <v>23.200000762939453</v>
      </c>
      <c r="I8" s="535">
        <v>1.399999976158142</v>
      </c>
      <c r="J8" s="81">
        <v>24.600000381469727</v>
      </c>
    </row>
    <row r="9" spans="1:24" s="221" customFormat="1" ht="15.75" customHeight="1">
      <c r="A9" s="356"/>
      <c r="B9" s="187" t="s">
        <v>122</v>
      </c>
      <c r="C9" s="179"/>
      <c r="D9" s="182"/>
      <c r="E9" s="215">
        <v>2891</v>
      </c>
      <c r="F9" s="216">
        <v>906</v>
      </c>
      <c r="G9" s="217">
        <v>3797</v>
      </c>
      <c r="H9" s="218">
        <v>192.73334121704102</v>
      </c>
      <c r="I9" s="219">
        <v>60.39999997615814</v>
      </c>
      <c r="J9" s="220">
        <v>253.1333408355713</v>
      </c>
      <c r="K9" s="356"/>
      <c r="L9" s="356"/>
      <c r="M9" s="356"/>
      <c r="N9" s="356"/>
      <c r="O9" s="356"/>
      <c r="P9" s="356"/>
      <c r="Q9" s="356"/>
      <c r="R9" s="356"/>
      <c r="S9" s="356"/>
      <c r="T9" s="356"/>
      <c r="U9" s="356"/>
      <c r="V9" s="356"/>
      <c r="W9" s="356"/>
      <c r="X9" s="347"/>
    </row>
    <row r="10" spans="2:10" ht="15.75" customHeight="1">
      <c r="B10" s="142" t="s">
        <v>91</v>
      </c>
      <c r="C10" s="166" t="s">
        <v>92</v>
      </c>
      <c r="D10" s="134" t="s">
        <v>88</v>
      </c>
      <c r="E10" s="613">
        <v>0</v>
      </c>
      <c r="F10" s="80">
        <v>68</v>
      </c>
      <c r="G10" s="614">
        <v>68</v>
      </c>
      <c r="H10" s="615">
        <v>0</v>
      </c>
      <c r="I10" s="535">
        <v>4.5333333015441895</v>
      </c>
      <c r="J10" s="81">
        <v>4.5333333015441895</v>
      </c>
    </row>
    <row r="11" spans="2:10" ht="15.75" customHeight="1">
      <c r="B11" s="142"/>
      <c r="C11" s="166"/>
      <c r="D11" s="134" t="s">
        <v>93</v>
      </c>
      <c r="E11" s="613">
        <v>0</v>
      </c>
      <c r="F11" s="80">
        <v>102</v>
      </c>
      <c r="G11" s="614">
        <v>102</v>
      </c>
      <c r="H11" s="615">
        <v>0</v>
      </c>
      <c r="I11" s="535">
        <v>6.800000190734863</v>
      </c>
      <c r="J11" s="81">
        <v>6.800000190734863</v>
      </c>
    </row>
    <row r="12" spans="2:10" ht="15.75" customHeight="1">
      <c r="B12" s="142"/>
      <c r="C12" s="166"/>
      <c r="D12" s="134" t="s">
        <v>94</v>
      </c>
      <c r="E12" s="613">
        <v>0</v>
      </c>
      <c r="F12" s="80">
        <v>75</v>
      </c>
      <c r="G12" s="614">
        <v>75</v>
      </c>
      <c r="H12" s="615">
        <v>0</v>
      </c>
      <c r="I12" s="535">
        <v>5</v>
      </c>
      <c r="J12" s="81">
        <v>5</v>
      </c>
    </row>
    <row r="13" spans="2:10" ht="15.75" customHeight="1">
      <c r="B13" s="142"/>
      <c r="C13" s="166"/>
      <c r="D13" s="134" t="s">
        <v>95</v>
      </c>
      <c r="E13" s="613">
        <v>0</v>
      </c>
      <c r="F13" s="80">
        <v>228</v>
      </c>
      <c r="G13" s="614">
        <v>228</v>
      </c>
      <c r="H13" s="615">
        <v>0</v>
      </c>
      <c r="I13" s="535">
        <v>15.199999809265137</v>
      </c>
      <c r="J13" s="81">
        <v>15.199999809265137</v>
      </c>
    </row>
    <row r="14" spans="2:10" ht="15.75" customHeight="1">
      <c r="B14" s="142"/>
      <c r="C14" s="166"/>
      <c r="D14" s="134" t="s">
        <v>96</v>
      </c>
      <c r="E14" s="613">
        <v>0</v>
      </c>
      <c r="F14" s="80">
        <v>189</v>
      </c>
      <c r="G14" s="614">
        <v>189</v>
      </c>
      <c r="H14" s="615">
        <v>0</v>
      </c>
      <c r="I14" s="535">
        <v>12.600000381469727</v>
      </c>
      <c r="J14" s="81">
        <v>12.600000381469727</v>
      </c>
    </row>
    <row r="15" spans="2:10" ht="15.75" customHeight="1">
      <c r="B15" s="142"/>
      <c r="C15" s="166"/>
      <c r="D15" s="134" t="s">
        <v>97</v>
      </c>
      <c r="E15" s="613">
        <v>0</v>
      </c>
      <c r="F15" s="80">
        <v>102</v>
      </c>
      <c r="G15" s="614">
        <v>102</v>
      </c>
      <c r="H15" s="615">
        <v>0</v>
      </c>
      <c r="I15" s="535">
        <v>6.800000190734863</v>
      </c>
      <c r="J15" s="81">
        <v>6.800000190734863</v>
      </c>
    </row>
    <row r="16" spans="1:24" s="221" customFormat="1" ht="15.75" customHeight="1">
      <c r="A16" s="356"/>
      <c r="B16" s="187" t="s">
        <v>123</v>
      </c>
      <c r="C16" s="179"/>
      <c r="D16" s="182"/>
      <c r="E16" s="215">
        <v>0</v>
      </c>
      <c r="F16" s="216">
        <v>764</v>
      </c>
      <c r="G16" s="217">
        <v>764</v>
      </c>
      <c r="H16" s="218">
        <v>0</v>
      </c>
      <c r="I16" s="219">
        <v>50.93333387374878</v>
      </c>
      <c r="J16" s="220">
        <v>50.93333387374878</v>
      </c>
      <c r="K16" s="356"/>
      <c r="L16" s="356"/>
      <c r="M16" s="356"/>
      <c r="N16" s="356"/>
      <c r="O16" s="356"/>
      <c r="P16" s="356"/>
      <c r="Q16" s="356"/>
      <c r="R16" s="356"/>
      <c r="S16" s="356"/>
      <c r="T16" s="356"/>
      <c r="U16" s="356"/>
      <c r="V16" s="356"/>
      <c r="W16" s="356"/>
      <c r="X16" s="347"/>
    </row>
    <row r="17" spans="2:10" ht="15.75" customHeight="1">
      <c r="B17" s="142" t="s">
        <v>98</v>
      </c>
      <c r="C17" s="166" t="s">
        <v>98</v>
      </c>
      <c r="D17" s="134" t="s">
        <v>95</v>
      </c>
      <c r="E17" s="613">
        <v>0</v>
      </c>
      <c r="F17" s="80">
        <v>1421</v>
      </c>
      <c r="G17" s="614">
        <v>1421</v>
      </c>
      <c r="H17" s="615">
        <v>0</v>
      </c>
      <c r="I17" s="535">
        <v>94.73332977294922</v>
      </c>
      <c r="J17" s="81">
        <v>94.73332977294922</v>
      </c>
    </row>
    <row r="18" spans="1:24" s="221" customFormat="1" ht="15.75" customHeight="1">
      <c r="A18" s="356"/>
      <c r="B18" s="187" t="s">
        <v>124</v>
      </c>
      <c r="C18" s="179"/>
      <c r="D18" s="182"/>
      <c r="E18" s="215">
        <v>0</v>
      </c>
      <c r="F18" s="216">
        <v>1421</v>
      </c>
      <c r="G18" s="217">
        <v>1421</v>
      </c>
      <c r="H18" s="218">
        <v>0</v>
      </c>
      <c r="I18" s="219">
        <v>94.73332977294922</v>
      </c>
      <c r="J18" s="220">
        <v>94.73332977294922</v>
      </c>
      <c r="K18" s="356"/>
      <c r="L18" s="356"/>
      <c r="M18" s="356"/>
      <c r="N18" s="356"/>
      <c r="O18" s="356"/>
      <c r="P18" s="356"/>
      <c r="Q18" s="356"/>
      <c r="R18" s="356"/>
      <c r="S18" s="356"/>
      <c r="T18" s="356"/>
      <c r="U18" s="356"/>
      <c r="V18" s="356"/>
      <c r="W18" s="356"/>
      <c r="X18" s="347"/>
    </row>
    <row r="19" spans="2:10" ht="15.75" customHeight="1">
      <c r="B19" s="142" t="s">
        <v>99</v>
      </c>
      <c r="C19" s="166" t="s">
        <v>100</v>
      </c>
      <c r="D19" s="134" t="s">
        <v>101</v>
      </c>
      <c r="E19" s="613">
        <v>979</v>
      </c>
      <c r="F19" s="80">
        <v>1081</v>
      </c>
      <c r="G19" s="614">
        <v>2060</v>
      </c>
      <c r="H19" s="615">
        <v>65.26667022705078</v>
      </c>
      <c r="I19" s="535">
        <v>72.06666564941406</v>
      </c>
      <c r="J19" s="81">
        <v>137.3333282470703</v>
      </c>
    </row>
    <row r="20" spans="2:10" ht="15.75" customHeight="1">
      <c r="B20" s="142"/>
      <c r="C20" s="166" t="s">
        <v>102</v>
      </c>
      <c r="D20" s="134" t="s">
        <v>94</v>
      </c>
      <c r="E20" s="613">
        <v>1929</v>
      </c>
      <c r="F20" s="80">
        <v>36</v>
      </c>
      <c r="G20" s="614">
        <v>1965</v>
      </c>
      <c r="H20" s="615">
        <v>128.60000610351562</v>
      </c>
      <c r="I20" s="535">
        <v>2.4000000953674316</v>
      </c>
      <c r="J20" s="81">
        <v>131</v>
      </c>
    </row>
    <row r="21" spans="1:24" s="221" customFormat="1" ht="15.75" customHeight="1">
      <c r="A21" s="356"/>
      <c r="B21" s="187" t="s">
        <v>125</v>
      </c>
      <c r="C21" s="179"/>
      <c r="D21" s="182"/>
      <c r="E21" s="215">
        <v>2908</v>
      </c>
      <c r="F21" s="216">
        <v>1117</v>
      </c>
      <c r="G21" s="217">
        <v>4025</v>
      </c>
      <c r="H21" s="218">
        <v>193.8666763305664</v>
      </c>
      <c r="I21" s="219">
        <v>74.4666657447815</v>
      </c>
      <c r="J21" s="220">
        <v>268.3333282470703</v>
      </c>
      <c r="K21" s="356"/>
      <c r="L21" s="356"/>
      <c r="M21" s="356"/>
      <c r="N21" s="356"/>
      <c r="O21" s="356"/>
      <c r="P21" s="356"/>
      <c r="Q21" s="356"/>
      <c r="R21" s="356"/>
      <c r="S21" s="356"/>
      <c r="T21" s="356"/>
      <c r="U21" s="356"/>
      <c r="V21" s="356"/>
      <c r="W21" s="356"/>
      <c r="X21" s="347"/>
    </row>
    <row r="22" spans="2:10" ht="15.75" customHeight="1">
      <c r="B22" s="142" t="s">
        <v>103</v>
      </c>
      <c r="C22" s="166" t="s">
        <v>104</v>
      </c>
      <c r="D22" s="134" t="s">
        <v>105</v>
      </c>
      <c r="E22" s="613">
        <v>0</v>
      </c>
      <c r="F22" s="80">
        <v>208</v>
      </c>
      <c r="G22" s="614">
        <v>208</v>
      </c>
      <c r="H22" s="615">
        <v>0</v>
      </c>
      <c r="I22" s="535">
        <v>13.866666793823242</v>
      </c>
      <c r="J22" s="81">
        <v>13.866666793823242</v>
      </c>
    </row>
    <row r="23" spans="1:24" s="221" customFormat="1" ht="15.75" customHeight="1">
      <c r="A23" s="356"/>
      <c r="B23" s="187" t="s">
        <v>126</v>
      </c>
      <c r="C23" s="179"/>
      <c r="D23" s="182"/>
      <c r="E23" s="215">
        <v>0</v>
      </c>
      <c r="F23" s="216">
        <v>208</v>
      </c>
      <c r="G23" s="217">
        <v>208</v>
      </c>
      <c r="H23" s="218">
        <v>0</v>
      </c>
      <c r="I23" s="219">
        <v>13.866666793823242</v>
      </c>
      <c r="J23" s="220">
        <v>13.866666793823242</v>
      </c>
      <c r="K23" s="356"/>
      <c r="L23" s="356"/>
      <c r="M23" s="356"/>
      <c r="N23" s="356"/>
      <c r="O23" s="356"/>
      <c r="P23" s="356"/>
      <c r="Q23" s="356"/>
      <c r="R23" s="356"/>
      <c r="S23" s="356"/>
      <c r="T23" s="356"/>
      <c r="U23" s="356"/>
      <c r="V23" s="356"/>
      <c r="W23" s="356"/>
      <c r="X23" s="347"/>
    </row>
    <row r="24" spans="2:10" ht="15.75" customHeight="1">
      <c r="B24" s="142" t="s">
        <v>106</v>
      </c>
      <c r="C24" s="166" t="s">
        <v>106</v>
      </c>
      <c r="D24" s="134" t="s">
        <v>93</v>
      </c>
      <c r="E24" s="613">
        <v>1568</v>
      </c>
      <c r="F24" s="80">
        <v>655</v>
      </c>
      <c r="G24" s="614">
        <v>2223</v>
      </c>
      <c r="H24" s="615">
        <v>104.53333282470703</v>
      </c>
      <c r="I24" s="535">
        <v>43.66666793823242</v>
      </c>
      <c r="J24" s="81">
        <v>148.1999969482422</v>
      </c>
    </row>
    <row r="25" spans="1:24" s="221" customFormat="1" ht="15.75" customHeight="1">
      <c r="A25" s="356"/>
      <c r="B25" s="187" t="s">
        <v>127</v>
      </c>
      <c r="C25" s="179"/>
      <c r="D25" s="182"/>
      <c r="E25" s="215">
        <v>1568</v>
      </c>
      <c r="F25" s="216">
        <v>655</v>
      </c>
      <c r="G25" s="217">
        <v>2223</v>
      </c>
      <c r="H25" s="218">
        <v>104.53333282470703</v>
      </c>
      <c r="I25" s="219">
        <v>43.66666793823242</v>
      </c>
      <c r="J25" s="220">
        <v>148.1999969482422</v>
      </c>
      <c r="K25" s="356"/>
      <c r="L25" s="356"/>
      <c r="M25" s="356"/>
      <c r="N25" s="356"/>
      <c r="O25" s="356"/>
      <c r="P25" s="356"/>
      <c r="Q25" s="356"/>
      <c r="R25" s="356"/>
      <c r="S25" s="356"/>
      <c r="T25" s="356"/>
      <c r="U25" s="356"/>
      <c r="V25" s="356"/>
      <c r="W25" s="356"/>
      <c r="X25" s="347"/>
    </row>
    <row r="26" spans="2:10" ht="15.75" customHeight="1">
      <c r="B26" s="142" t="s">
        <v>107</v>
      </c>
      <c r="C26" s="166" t="s">
        <v>107</v>
      </c>
      <c r="D26" s="134" t="s">
        <v>108</v>
      </c>
      <c r="E26" s="613">
        <v>0</v>
      </c>
      <c r="F26" s="80">
        <v>309</v>
      </c>
      <c r="G26" s="614">
        <v>309</v>
      </c>
      <c r="H26" s="615">
        <v>0</v>
      </c>
      <c r="I26" s="535">
        <v>20.600000381469727</v>
      </c>
      <c r="J26" s="81">
        <v>20.600000381469727</v>
      </c>
    </row>
    <row r="27" spans="2:10" ht="15.75" customHeight="1">
      <c r="B27" s="142"/>
      <c r="C27" s="166" t="s">
        <v>109</v>
      </c>
      <c r="D27" s="134" t="s">
        <v>110</v>
      </c>
      <c r="E27" s="613">
        <v>0</v>
      </c>
      <c r="F27" s="80">
        <v>171</v>
      </c>
      <c r="G27" s="614">
        <v>171</v>
      </c>
      <c r="H27" s="615">
        <v>0</v>
      </c>
      <c r="I27" s="535">
        <v>11.399999618530273</v>
      </c>
      <c r="J27" s="81">
        <v>11.399999618530273</v>
      </c>
    </row>
    <row r="28" spans="1:24" s="221" customFormat="1" ht="15.75" customHeight="1">
      <c r="A28" s="356"/>
      <c r="B28" s="187" t="s">
        <v>128</v>
      </c>
      <c r="C28" s="179"/>
      <c r="D28" s="182"/>
      <c r="E28" s="215">
        <v>0</v>
      </c>
      <c r="F28" s="216">
        <v>480</v>
      </c>
      <c r="G28" s="217">
        <v>480</v>
      </c>
      <c r="H28" s="218">
        <v>0</v>
      </c>
      <c r="I28" s="219">
        <v>32</v>
      </c>
      <c r="J28" s="220">
        <v>32</v>
      </c>
      <c r="K28" s="356"/>
      <c r="L28" s="356"/>
      <c r="M28" s="356"/>
      <c r="N28" s="356"/>
      <c r="O28" s="356"/>
      <c r="P28" s="356"/>
      <c r="Q28" s="356"/>
      <c r="R28" s="356"/>
      <c r="S28" s="356"/>
      <c r="T28" s="356"/>
      <c r="U28" s="356"/>
      <c r="V28" s="356"/>
      <c r="W28" s="356"/>
      <c r="X28" s="347"/>
    </row>
    <row r="29" spans="2:10" ht="15.75" customHeight="1">
      <c r="B29" s="142" t="s">
        <v>111</v>
      </c>
      <c r="C29" s="166" t="s">
        <v>111</v>
      </c>
      <c r="D29" s="134" t="s">
        <v>97</v>
      </c>
      <c r="E29" s="613">
        <v>1930</v>
      </c>
      <c r="F29" s="80">
        <v>1136</v>
      </c>
      <c r="G29" s="614">
        <v>3066</v>
      </c>
      <c r="H29" s="615">
        <v>128.6666717529297</v>
      </c>
      <c r="I29" s="535">
        <v>75.73332977294922</v>
      </c>
      <c r="J29" s="81">
        <v>204.39999389648438</v>
      </c>
    </row>
    <row r="30" spans="1:24" s="221" customFormat="1" ht="15.75" customHeight="1">
      <c r="A30" s="356"/>
      <c r="B30" s="187" t="s">
        <v>129</v>
      </c>
      <c r="C30" s="179"/>
      <c r="D30" s="182"/>
      <c r="E30" s="215">
        <v>1930</v>
      </c>
      <c r="F30" s="216">
        <v>1136</v>
      </c>
      <c r="G30" s="217">
        <v>3066</v>
      </c>
      <c r="H30" s="218">
        <v>128.6666717529297</v>
      </c>
      <c r="I30" s="219">
        <v>75.73332977294922</v>
      </c>
      <c r="J30" s="220">
        <v>204.39999389648438</v>
      </c>
      <c r="K30" s="356"/>
      <c r="L30" s="356"/>
      <c r="M30" s="356"/>
      <c r="N30" s="356"/>
      <c r="O30" s="356"/>
      <c r="P30" s="356"/>
      <c r="Q30" s="356"/>
      <c r="R30" s="356"/>
      <c r="S30" s="356"/>
      <c r="T30" s="356"/>
      <c r="U30" s="356"/>
      <c r="V30" s="356"/>
      <c r="W30" s="356"/>
      <c r="X30" s="347"/>
    </row>
    <row r="31" spans="2:10" ht="15.75" customHeight="1">
      <c r="B31" s="142" t="s">
        <v>112</v>
      </c>
      <c r="C31" s="166" t="s">
        <v>113</v>
      </c>
      <c r="D31" s="134" t="s">
        <v>114</v>
      </c>
      <c r="E31" s="613">
        <v>807</v>
      </c>
      <c r="F31" s="80">
        <v>297</v>
      </c>
      <c r="G31" s="614">
        <v>1104</v>
      </c>
      <c r="H31" s="615">
        <v>53.79999923706055</v>
      </c>
      <c r="I31" s="535">
        <v>19.799999237060547</v>
      </c>
      <c r="J31" s="81">
        <v>73.5999984741211</v>
      </c>
    </row>
    <row r="32" spans="2:10" ht="15.75" customHeight="1">
      <c r="B32" s="142"/>
      <c r="C32" s="166" t="s">
        <v>112</v>
      </c>
      <c r="D32" s="134" t="s">
        <v>96</v>
      </c>
      <c r="E32" s="613">
        <v>1962</v>
      </c>
      <c r="F32" s="80">
        <v>580</v>
      </c>
      <c r="G32" s="614">
        <v>2542</v>
      </c>
      <c r="H32" s="615">
        <v>130.8000030517578</v>
      </c>
      <c r="I32" s="535">
        <v>38.66666793823242</v>
      </c>
      <c r="J32" s="81">
        <v>169.46665954589844</v>
      </c>
    </row>
    <row r="33" spans="1:24" s="221" customFormat="1" ht="15.75" customHeight="1">
      <c r="A33" s="356"/>
      <c r="B33" s="187" t="s">
        <v>130</v>
      </c>
      <c r="C33" s="179"/>
      <c r="D33" s="182"/>
      <c r="E33" s="215">
        <v>2769</v>
      </c>
      <c r="F33" s="216">
        <v>877</v>
      </c>
      <c r="G33" s="217">
        <v>3646</v>
      </c>
      <c r="H33" s="218">
        <v>184.60000228881836</v>
      </c>
      <c r="I33" s="219">
        <v>58.46666717529297</v>
      </c>
      <c r="J33" s="220">
        <v>243.06665802001953</v>
      </c>
      <c r="K33" s="356"/>
      <c r="L33" s="356"/>
      <c r="M33" s="356"/>
      <c r="N33" s="356"/>
      <c r="O33" s="356"/>
      <c r="P33" s="356"/>
      <c r="Q33" s="356"/>
      <c r="R33" s="356"/>
      <c r="S33" s="356"/>
      <c r="T33" s="356"/>
      <c r="U33" s="356"/>
      <c r="V33" s="356"/>
      <c r="W33" s="356"/>
      <c r="X33" s="347"/>
    </row>
    <row r="34" spans="2:10" ht="15.75" customHeight="1">
      <c r="B34" s="142" t="s">
        <v>115</v>
      </c>
      <c r="C34" s="166" t="s">
        <v>115</v>
      </c>
      <c r="D34" s="134" t="s">
        <v>116</v>
      </c>
      <c r="E34" s="613">
        <v>1514</v>
      </c>
      <c r="F34" s="80">
        <v>665</v>
      </c>
      <c r="G34" s="614">
        <v>2179</v>
      </c>
      <c r="H34" s="615">
        <v>100.93333435058594</v>
      </c>
      <c r="I34" s="535">
        <v>44.33333206176758</v>
      </c>
      <c r="J34" s="81">
        <v>145.26666259765625</v>
      </c>
    </row>
    <row r="35" spans="1:24" s="221" customFormat="1" ht="15.75" customHeight="1">
      <c r="A35" s="356"/>
      <c r="B35" s="187" t="s">
        <v>133</v>
      </c>
      <c r="C35" s="179"/>
      <c r="D35" s="182"/>
      <c r="E35" s="215">
        <v>1514</v>
      </c>
      <c r="F35" s="216">
        <v>665</v>
      </c>
      <c r="G35" s="217">
        <v>2179</v>
      </c>
      <c r="H35" s="218">
        <v>100.93333435058594</v>
      </c>
      <c r="I35" s="219">
        <v>44.33333206176758</v>
      </c>
      <c r="J35" s="220">
        <v>145.26666259765625</v>
      </c>
      <c r="K35" s="356"/>
      <c r="L35" s="356"/>
      <c r="M35" s="356"/>
      <c r="N35" s="356"/>
      <c r="O35" s="356"/>
      <c r="P35" s="356"/>
      <c r="Q35" s="356"/>
      <c r="R35" s="356"/>
      <c r="S35" s="356"/>
      <c r="T35" s="356"/>
      <c r="U35" s="356"/>
      <c r="V35" s="356"/>
      <c r="W35" s="356"/>
      <c r="X35" s="347"/>
    </row>
    <row r="36" spans="2:10" ht="15.75" customHeight="1">
      <c r="B36" s="142" t="s">
        <v>117</v>
      </c>
      <c r="C36" s="166" t="s">
        <v>118</v>
      </c>
      <c r="D36" s="134" t="s">
        <v>119</v>
      </c>
      <c r="E36" s="613">
        <v>15</v>
      </c>
      <c r="F36" s="80">
        <v>0</v>
      </c>
      <c r="G36" s="614">
        <v>15</v>
      </c>
      <c r="H36" s="615">
        <v>1</v>
      </c>
      <c r="I36" s="535">
        <v>0</v>
      </c>
      <c r="J36" s="81">
        <v>1</v>
      </c>
    </row>
    <row r="37" spans="2:10" ht="15.75" customHeight="1">
      <c r="B37" s="142"/>
      <c r="C37" s="166" t="s">
        <v>120</v>
      </c>
      <c r="D37" s="134" t="s">
        <v>121</v>
      </c>
      <c r="E37" s="613">
        <v>26</v>
      </c>
      <c r="F37" s="80">
        <v>0</v>
      </c>
      <c r="G37" s="614">
        <v>26</v>
      </c>
      <c r="H37" s="615">
        <v>1.7333333492279053</v>
      </c>
      <c r="I37" s="535">
        <v>0</v>
      </c>
      <c r="J37" s="81">
        <v>1.7333333492279053</v>
      </c>
    </row>
    <row r="38" spans="1:24" s="221" customFormat="1" ht="15.75" customHeight="1">
      <c r="A38" s="356"/>
      <c r="B38" s="187" t="s">
        <v>131</v>
      </c>
      <c r="C38" s="179"/>
      <c r="D38" s="182"/>
      <c r="E38" s="215">
        <v>41</v>
      </c>
      <c r="F38" s="216">
        <v>0</v>
      </c>
      <c r="G38" s="217">
        <v>41</v>
      </c>
      <c r="H38" s="218">
        <v>2.7333333492279053</v>
      </c>
      <c r="I38" s="219">
        <v>0</v>
      </c>
      <c r="J38" s="220">
        <v>2.7333333492279053</v>
      </c>
      <c r="K38" s="356"/>
      <c r="L38" s="356"/>
      <c r="M38" s="356"/>
      <c r="N38" s="356"/>
      <c r="O38" s="356"/>
      <c r="P38" s="356"/>
      <c r="Q38" s="356"/>
      <c r="R38" s="356"/>
      <c r="S38" s="356"/>
      <c r="T38" s="356"/>
      <c r="U38" s="356"/>
      <c r="V38" s="356"/>
      <c r="W38" s="356"/>
      <c r="X38" s="347"/>
    </row>
    <row r="39" spans="2:10" ht="15.75" customHeight="1">
      <c r="B39" s="189" t="s">
        <v>132</v>
      </c>
      <c r="C39" s="193"/>
      <c r="D39" s="197"/>
      <c r="E39" s="231">
        <v>13621</v>
      </c>
      <c r="F39" s="124">
        <v>8229</v>
      </c>
      <c r="G39" s="232">
        <v>21850</v>
      </c>
      <c r="H39" s="233">
        <v>908.0666921138763</v>
      </c>
      <c r="I39" s="234">
        <v>548.5999931097031</v>
      </c>
      <c r="J39" s="235">
        <v>1456.666644334793</v>
      </c>
    </row>
    <row r="40" spans="2:10" ht="12.75">
      <c r="B40" s="75"/>
      <c r="C40" s="75"/>
      <c r="D40" s="75"/>
      <c r="E40" s="75"/>
      <c r="F40" s="75"/>
      <c r="G40" s="75"/>
      <c r="H40" s="75"/>
      <c r="I40" s="75"/>
      <c r="J40" s="75"/>
    </row>
    <row r="41" spans="2:10" ht="20.25">
      <c r="B41" s="348" t="s">
        <v>79</v>
      </c>
      <c r="C41" s="348"/>
      <c r="D41" s="556"/>
      <c r="E41" s="556"/>
      <c r="F41" s="556"/>
      <c r="G41" s="556"/>
      <c r="H41" s="556"/>
      <c r="I41" s="556"/>
      <c r="J41" s="556"/>
    </row>
    <row r="42" spans="2:10" ht="12.75">
      <c r="B42" s="75"/>
      <c r="C42" s="75"/>
      <c r="D42" s="75"/>
      <c r="E42" s="75"/>
      <c r="F42" s="75"/>
      <c r="G42" s="75"/>
      <c r="H42" s="75"/>
      <c r="I42" s="75"/>
      <c r="J42" s="75"/>
    </row>
    <row r="43" spans="2:10" ht="12.75">
      <c r="B43" s="97" t="s">
        <v>134</v>
      </c>
      <c r="C43" s="97"/>
      <c r="D43" s="75"/>
      <c r="E43" s="75"/>
      <c r="F43" s="75"/>
      <c r="G43" s="75"/>
      <c r="H43" s="75"/>
      <c r="I43" s="75"/>
      <c r="J43" s="75"/>
    </row>
    <row r="44" spans="2:10" ht="12.75">
      <c r="B44" s="596"/>
      <c r="C44" s="596"/>
      <c r="D44" s="596"/>
      <c r="E44" s="597" t="s">
        <v>81</v>
      </c>
      <c r="F44" s="598"/>
      <c r="G44" s="599"/>
      <c r="H44" s="597" t="s">
        <v>82</v>
      </c>
      <c r="I44" s="600"/>
      <c r="J44" s="601"/>
    </row>
    <row r="45" spans="2:10" ht="13.5" thickBot="1">
      <c r="B45" s="602" t="s">
        <v>135</v>
      </c>
      <c r="C45" s="603" t="s">
        <v>84</v>
      </c>
      <c r="D45" s="604" t="s">
        <v>85</v>
      </c>
      <c r="E45" s="605" t="s">
        <v>4</v>
      </c>
      <c r="F45" s="355" t="s">
        <v>86</v>
      </c>
      <c r="G45" s="606" t="s">
        <v>33</v>
      </c>
      <c r="H45" s="605" t="s">
        <v>4</v>
      </c>
      <c r="I45" s="355" t="s">
        <v>86</v>
      </c>
      <c r="J45" s="606" t="s">
        <v>33</v>
      </c>
    </row>
    <row r="46" spans="2:10" ht="12.75">
      <c r="B46" s="616" t="s">
        <v>136</v>
      </c>
      <c r="C46" s="617" t="s">
        <v>136</v>
      </c>
      <c r="D46" s="618" t="s">
        <v>137</v>
      </c>
      <c r="E46" s="619">
        <v>1323</v>
      </c>
      <c r="F46" s="620">
        <v>0</v>
      </c>
      <c r="G46" s="621">
        <v>1323</v>
      </c>
      <c r="H46" s="622">
        <v>88.19999694824219</v>
      </c>
      <c r="I46" s="623">
        <v>0</v>
      </c>
      <c r="J46" s="624">
        <v>88.19999694824219</v>
      </c>
    </row>
    <row r="47" spans="1:24" s="221" customFormat="1" ht="15.75" customHeight="1">
      <c r="A47" s="356"/>
      <c r="B47" s="187" t="s">
        <v>196</v>
      </c>
      <c r="C47" s="179"/>
      <c r="D47" s="182"/>
      <c r="E47" s="215">
        <v>1323</v>
      </c>
      <c r="F47" s="216">
        <v>0</v>
      </c>
      <c r="G47" s="217">
        <v>1323</v>
      </c>
      <c r="H47" s="218">
        <v>88.19999694824219</v>
      </c>
      <c r="I47" s="219">
        <v>0</v>
      </c>
      <c r="J47" s="220">
        <v>88.19999694824219</v>
      </c>
      <c r="K47" s="356"/>
      <c r="L47" s="356"/>
      <c r="M47" s="356"/>
      <c r="N47" s="356"/>
      <c r="O47" s="356"/>
      <c r="P47" s="356"/>
      <c r="Q47" s="356"/>
      <c r="R47" s="356"/>
      <c r="S47" s="356"/>
      <c r="T47" s="356"/>
      <c r="U47" s="356"/>
      <c r="V47" s="356"/>
      <c r="W47" s="356"/>
      <c r="X47" s="347"/>
    </row>
    <row r="48" spans="2:10" ht="12.75">
      <c r="B48" s="625" t="s">
        <v>138</v>
      </c>
      <c r="C48" s="626" t="s">
        <v>138</v>
      </c>
      <c r="D48" s="627" t="s">
        <v>139</v>
      </c>
      <c r="E48" s="628">
        <v>3003</v>
      </c>
      <c r="F48" s="629">
        <v>104</v>
      </c>
      <c r="G48" s="630">
        <v>3107</v>
      </c>
      <c r="H48" s="631">
        <v>200.1999969482422</v>
      </c>
      <c r="I48" s="632">
        <v>6.933333396911621</v>
      </c>
      <c r="J48" s="633">
        <v>207.13333129882812</v>
      </c>
    </row>
    <row r="49" spans="1:24" s="221" customFormat="1" ht="15.75" customHeight="1">
      <c r="A49" s="356"/>
      <c r="B49" s="187" t="s">
        <v>197</v>
      </c>
      <c r="C49" s="179"/>
      <c r="D49" s="182"/>
      <c r="E49" s="215">
        <v>3003</v>
      </c>
      <c r="F49" s="216">
        <v>104</v>
      </c>
      <c r="G49" s="217">
        <v>3107</v>
      </c>
      <c r="H49" s="218">
        <v>200.1999969482422</v>
      </c>
      <c r="I49" s="219">
        <v>6.933333396911621</v>
      </c>
      <c r="J49" s="220">
        <v>207.13333129882812</v>
      </c>
      <c r="K49" s="356"/>
      <c r="L49" s="356"/>
      <c r="M49" s="356"/>
      <c r="N49" s="356"/>
      <c r="O49" s="356"/>
      <c r="P49" s="356"/>
      <c r="Q49" s="356"/>
      <c r="R49" s="356"/>
      <c r="S49" s="356"/>
      <c r="T49" s="356"/>
      <c r="U49" s="356"/>
      <c r="V49" s="356"/>
      <c r="W49" s="356"/>
      <c r="X49" s="347"/>
    </row>
    <row r="50" spans="2:10" ht="12.75">
      <c r="B50" s="625" t="s">
        <v>140</v>
      </c>
      <c r="C50" s="626" t="s">
        <v>140</v>
      </c>
      <c r="D50" s="627" t="s">
        <v>141</v>
      </c>
      <c r="E50" s="628">
        <v>6794</v>
      </c>
      <c r="F50" s="629">
        <v>317</v>
      </c>
      <c r="G50" s="630">
        <v>7111</v>
      </c>
      <c r="H50" s="631">
        <v>452.9333190917969</v>
      </c>
      <c r="I50" s="632">
        <v>21.133333206176758</v>
      </c>
      <c r="J50" s="633">
        <v>474.0666809082031</v>
      </c>
    </row>
    <row r="51" spans="2:10" ht="12.75">
      <c r="B51" s="625"/>
      <c r="C51" s="626" t="s">
        <v>142</v>
      </c>
      <c r="D51" s="627" t="s">
        <v>143</v>
      </c>
      <c r="E51" s="628">
        <v>498</v>
      </c>
      <c r="F51" s="629">
        <v>0</v>
      </c>
      <c r="G51" s="630">
        <v>498</v>
      </c>
      <c r="H51" s="631">
        <v>33.20000076293945</v>
      </c>
      <c r="I51" s="632">
        <v>0</v>
      </c>
      <c r="J51" s="633">
        <v>33.20000076293945</v>
      </c>
    </row>
    <row r="52" spans="1:24" s="221" customFormat="1" ht="15.75" customHeight="1">
      <c r="A52" s="356"/>
      <c r="B52" s="187" t="s">
        <v>198</v>
      </c>
      <c r="C52" s="179"/>
      <c r="D52" s="182"/>
      <c r="E52" s="215">
        <v>7292</v>
      </c>
      <c r="F52" s="216">
        <v>317</v>
      </c>
      <c r="G52" s="217">
        <v>7609</v>
      </c>
      <c r="H52" s="218">
        <v>486.1333198547363</v>
      </c>
      <c r="I52" s="219">
        <v>21.133333206176758</v>
      </c>
      <c r="J52" s="220">
        <v>507.2666816711426</v>
      </c>
      <c r="K52" s="356"/>
      <c r="L52" s="356"/>
      <c r="M52" s="356"/>
      <c r="N52" s="356"/>
      <c r="O52" s="356"/>
      <c r="P52" s="356"/>
      <c r="Q52" s="356"/>
      <c r="R52" s="356"/>
      <c r="S52" s="356"/>
      <c r="T52" s="356"/>
      <c r="U52" s="356"/>
      <c r="V52" s="356"/>
      <c r="W52" s="356"/>
      <c r="X52" s="347"/>
    </row>
    <row r="53" spans="2:10" ht="12.75">
      <c r="B53" s="625" t="s">
        <v>144</v>
      </c>
      <c r="C53" s="626" t="s">
        <v>144</v>
      </c>
      <c r="D53" s="627" t="s">
        <v>145</v>
      </c>
      <c r="E53" s="628">
        <v>2389</v>
      </c>
      <c r="F53" s="629">
        <v>297</v>
      </c>
      <c r="G53" s="630">
        <v>2686</v>
      </c>
      <c r="H53" s="631">
        <v>159.26666259765625</v>
      </c>
      <c r="I53" s="632">
        <v>19.799999237060547</v>
      </c>
      <c r="J53" s="633">
        <v>179.06666564941406</v>
      </c>
    </row>
    <row r="54" spans="1:24" s="221" customFormat="1" ht="15.75" customHeight="1">
      <c r="A54" s="356"/>
      <c r="B54" s="187" t="s">
        <v>199</v>
      </c>
      <c r="C54" s="179"/>
      <c r="D54" s="182"/>
      <c r="E54" s="215">
        <v>2389</v>
      </c>
      <c r="F54" s="216">
        <v>297</v>
      </c>
      <c r="G54" s="217">
        <v>2686</v>
      </c>
      <c r="H54" s="218">
        <v>159.26666259765625</v>
      </c>
      <c r="I54" s="219">
        <v>19.799999237060547</v>
      </c>
      <c r="J54" s="220">
        <v>179.06666564941406</v>
      </c>
      <c r="K54" s="356"/>
      <c r="L54" s="356"/>
      <c r="M54" s="356"/>
      <c r="N54" s="356"/>
      <c r="O54" s="356"/>
      <c r="P54" s="356"/>
      <c r="Q54" s="356"/>
      <c r="R54" s="356"/>
      <c r="S54" s="356"/>
      <c r="T54" s="356"/>
      <c r="U54" s="356"/>
      <c r="V54" s="356"/>
      <c r="W54" s="356"/>
      <c r="X54" s="347"/>
    </row>
    <row r="55" spans="2:10" ht="12.75">
      <c r="B55" s="625" t="s">
        <v>146</v>
      </c>
      <c r="C55" s="626" t="s">
        <v>146</v>
      </c>
      <c r="D55" s="627" t="s">
        <v>147</v>
      </c>
      <c r="E55" s="628">
        <v>7277</v>
      </c>
      <c r="F55" s="629">
        <v>535</v>
      </c>
      <c r="G55" s="630">
        <v>7812</v>
      </c>
      <c r="H55" s="631">
        <v>485.1333312988281</v>
      </c>
      <c r="I55" s="632">
        <v>35.66666793823242</v>
      </c>
      <c r="J55" s="633">
        <v>520.7999877929688</v>
      </c>
    </row>
    <row r="56" spans="2:10" ht="12.75">
      <c r="B56" s="625"/>
      <c r="C56" s="626" t="s">
        <v>148</v>
      </c>
      <c r="D56" s="627" t="s">
        <v>149</v>
      </c>
      <c r="E56" s="628">
        <v>0</v>
      </c>
      <c r="F56" s="629">
        <v>44</v>
      </c>
      <c r="G56" s="630">
        <v>44</v>
      </c>
      <c r="H56" s="631">
        <v>0</v>
      </c>
      <c r="I56" s="632">
        <v>2.933333396911621</v>
      </c>
      <c r="J56" s="633">
        <v>2.933333396911621</v>
      </c>
    </row>
    <row r="57" spans="1:24" s="221" customFormat="1" ht="15.75" customHeight="1">
      <c r="A57" s="356"/>
      <c r="B57" s="187" t="s">
        <v>200</v>
      </c>
      <c r="C57" s="179"/>
      <c r="D57" s="182"/>
      <c r="E57" s="215">
        <v>7277</v>
      </c>
      <c r="F57" s="216">
        <v>579</v>
      </c>
      <c r="G57" s="217">
        <v>7856</v>
      </c>
      <c r="H57" s="218">
        <v>485.1333312988281</v>
      </c>
      <c r="I57" s="219">
        <v>38.60000133514404</v>
      </c>
      <c r="J57" s="220">
        <v>523.7333211898804</v>
      </c>
      <c r="K57" s="356"/>
      <c r="L57" s="356"/>
      <c r="M57" s="356"/>
      <c r="N57" s="356"/>
      <c r="O57" s="356"/>
      <c r="P57" s="356"/>
      <c r="Q57" s="356"/>
      <c r="R57" s="356"/>
      <c r="S57" s="356"/>
      <c r="T57" s="356"/>
      <c r="U57" s="356"/>
      <c r="V57" s="356"/>
      <c r="W57" s="356"/>
      <c r="X57" s="347"/>
    </row>
    <row r="58" spans="2:10" ht="12.75">
      <c r="B58" s="625" t="s">
        <v>150</v>
      </c>
      <c r="C58" s="626" t="s">
        <v>150</v>
      </c>
      <c r="D58" s="627" t="s">
        <v>151</v>
      </c>
      <c r="E58" s="628">
        <v>6868</v>
      </c>
      <c r="F58" s="629">
        <v>260</v>
      </c>
      <c r="G58" s="630">
        <v>7128</v>
      </c>
      <c r="H58" s="631">
        <v>457.8666687011719</v>
      </c>
      <c r="I58" s="632">
        <v>17.33333396911621</v>
      </c>
      <c r="J58" s="633">
        <v>475.20001220703125</v>
      </c>
    </row>
    <row r="59" spans="1:24" s="221" customFormat="1" ht="15.75" customHeight="1">
      <c r="A59" s="356"/>
      <c r="B59" s="187" t="s">
        <v>201</v>
      </c>
      <c r="C59" s="179"/>
      <c r="D59" s="182"/>
      <c r="E59" s="215">
        <v>6868</v>
      </c>
      <c r="F59" s="216">
        <v>260</v>
      </c>
      <c r="G59" s="217">
        <v>7128</v>
      </c>
      <c r="H59" s="218">
        <v>457.8666687011719</v>
      </c>
      <c r="I59" s="219">
        <v>17.33333396911621</v>
      </c>
      <c r="J59" s="220">
        <v>475.20001220703125</v>
      </c>
      <c r="K59" s="356"/>
      <c r="L59" s="356"/>
      <c r="M59" s="356"/>
      <c r="N59" s="356"/>
      <c r="O59" s="356"/>
      <c r="P59" s="356"/>
      <c r="Q59" s="356"/>
      <c r="R59" s="356"/>
      <c r="S59" s="356"/>
      <c r="T59" s="356"/>
      <c r="U59" s="356"/>
      <c r="V59" s="356"/>
      <c r="W59" s="356"/>
      <c r="X59" s="347"/>
    </row>
    <row r="60" spans="2:10" ht="12.75">
      <c r="B60" s="625" t="s">
        <v>152</v>
      </c>
      <c r="C60" s="626" t="s">
        <v>153</v>
      </c>
      <c r="D60" s="627" t="s">
        <v>154</v>
      </c>
      <c r="E60" s="628">
        <v>48</v>
      </c>
      <c r="F60" s="629">
        <v>0</v>
      </c>
      <c r="G60" s="630">
        <v>48</v>
      </c>
      <c r="H60" s="631">
        <v>3.200000047683716</v>
      </c>
      <c r="I60" s="632">
        <v>0</v>
      </c>
      <c r="J60" s="633">
        <v>3.200000047683716</v>
      </c>
    </row>
    <row r="61" spans="2:10" ht="12.75">
      <c r="B61" s="625"/>
      <c r="C61" s="626" t="s">
        <v>155</v>
      </c>
      <c r="D61" s="627" t="s">
        <v>156</v>
      </c>
      <c r="E61" s="628">
        <v>30</v>
      </c>
      <c r="F61" s="629">
        <v>0</v>
      </c>
      <c r="G61" s="630">
        <v>30</v>
      </c>
      <c r="H61" s="631">
        <v>2</v>
      </c>
      <c r="I61" s="632">
        <v>0</v>
      </c>
      <c r="J61" s="633">
        <v>2</v>
      </c>
    </row>
    <row r="62" spans="2:10" ht="12.75">
      <c r="B62" s="625"/>
      <c r="C62" s="626" t="s">
        <v>157</v>
      </c>
      <c r="D62" s="627" t="s">
        <v>158</v>
      </c>
      <c r="E62" s="628">
        <v>318</v>
      </c>
      <c r="F62" s="629">
        <v>0</v>
      </c>
      <c r="G62" s="630">
        <v>318</v>
      </c>
      <c r="H62" s="631">
        <v>21.200000762939453</v>
      </c>
      <c r="I62" s="632">
        <v>0</v>
      </c>
      <c r="J62" s="633">
        <v>21.200000762939453</v>
      </c>
    </row>
    <row r="63" spans="1:24" s="221" customFormat="1" ht="15.75" customHeight="1">
      <c r="A63" s="356"/>
      <c r="B63" s="187" t="s">
        <v>202</v>
      </c>
      <c r="C63" s="179"/>
      <c r="D63" s="182"/>
      <c r="E63" s="215">
        <v>396</v>
      </c>
      <c r="F63" s="216">
        <v>0</v>
      </c>
      <c r="G63" s="217">
        <v>396</v>
      </c>
      <c r="H63" s="218">
        <v>26.40000081062317</v>
      </c>
      <c r="I63" s="219">
        <v>0</v>
      </c>
      <c r="J63" s="220">
        <v>26.40000081062317</v>
      </c>
      <c r="K63" s="356"/>
      <c r="L63" s="356"/>
      <c r="M63" s="356"/>
      <c r="N63" s="356"/>
      <c r="O63" s="356"/>
      <c r="P63" s="356"/>
      <c r="Q63" s="356"/>
      <c r="R63" s="356"/>
      <c r="S63" s="356"/>
      <c r="T63" s="356"/>
      <c r="U63" s="356"/>
      <c r="V63" s="356"/>
      <c r="W63" s="356"/>
      <c r="X63" s="347"/>
    </row>
    <row r="64" spans="2:10" ht="12.75">
      <c r="B64" s="625" t="s">
        <v>159</v>
      </c>
      <c r="C64" s="626" t="s">
        <v>160</v>
      </c>
      <c r="D64" s="627" t="s">
        <v>161</v>
      </c>
      <c r="E64" s="628">
        <v>366</v>
      </c>
      <c r="F64" s="629">
        <v>0</v>
      </c>
      <c r="G64" s="630">
        <v>366</v>
      </c>
      <c r="H64" s="631">
        <v>24.399999618530273</v>
      </c>
      <c r="I64" s="632">
        <v>0</v>
      </c>
      <c r="J64" s="633">
        <v>24.399999618530273</v>
      </c>
    </row>
    <row r="65" spans="2:10" ht="12.75">
      <c r="B65" s="625"/>
      <c r="C65" s="626" t="s">
        <v>162</v>
      </c>
      <c r="D65" s="627" t="s">
        <v>163</v>
      </c>
      <c r="E65" s="628">
        <v>125</v>
      </c>
      <c r="F65" s="629">
        <v>0</v>
      </c>
      <c r="G65" s="630">
        <v>125</v>
      </c>
      <c r="H65" s="631">
        <v>8.333333015441895</v>
      </c>
      <c r="I65" s="632">
        <v>0</v>
      </c>
      <c r="J65" s="633">
        <v>8.333333015441895</v>
      </c>
    </row>
    <row r="66" spans="2:10" ht="25.5">
      <c r="B66" s="625"/>
      <c r="C66" s="634" t="s">
        <v>195</v>
      </c>
      <c r="D66" s="627" t="s">
        <v>164</v>
      </c>
      <c r="E66" s="628">
        <v>20</v>
      </c>
      <c r="F66" s="629">
        <v>0</v>
      </c>
      <c r="G66" s="630">
        <v>20</v>
      </c>
      <c r="H66" s="631">
        <v>1.3333333730697632</v>
      </c>
      <c r="I66" s="632">
        <v>0</v>
      </c>
      <c r="J66" s="633">
        <v>1.3333333730697632</v>
      </c>
    </row>
    <row r="67" spans="2:10" ht="12.75">
      <c r="B67" s="625"/>
      <c r="C67" s="626" t="s">
        <v>165</v>
      </c>
      <c r="D67" s="627" t="s">
        <v>166</v>
      </c>
      <c r="E67" s="628">
        <v>403</v>
      </c>
      <c r="F67" s="629">
        <v>4</v>
      </c>
      <c r="G67" s="630">
        <v>407</v>
      </c>
      <c r="H67" s="631">
        <v>26.866666793823242</v>
      </c>
      <c r="I67" s="632">
        <v>0.2666666805744171</v>
      </c>
      <c r="J67" s="633">
        <v>27.133333206176758</v>
      </c>
    </row>
    <row r="68" spans="2:10" ht="12.75">
      <c r="B68" s="625"/>
      <c r="C68" s="626" t="s">
        <v>167</v>
      </c>
      <c r="D68" s="627" t="s">
        <v>168</v>
      </c>
      <c r="E68" s="628">
        <v>240</v>
      </c>
      <c r="F68" s="629">
        <v>0</v>
      </c>
      <c r="G68" s="630">
        <v>240</v>
      </c>
      <c r="H68" s="631">
        <v>16</v>
      </c>
      <c r="I68" s="632">
        <v>0</v>
      </c>
      <c r="J68" s="633">
        <v>16</v>
      </c>
    </row>
    <row r="69" spans="2:10" ht="12.75">
      <c r="B69" s="625"/>
      <c r="C69" s="626" t="s">
        <v>169</v>
      </c>
      <c r="D69" s="627" t="s">
        <v>170</v>
      </c>
      <c r="E69" s="628">
        <v>4</v>
      </c>
      <c r="F69" s="629">
        <v>0</v>
      </c>
      <c r="G69" s="630">
        <v>4</v>
      </c>
      <c r="H69" s="631">
        <v>0.2666666805744171</v>
      </c>
      <c r="I69" s="632">
        <v>0</v>
      </c>
      <c r="J69" s="633">
        <v>0.2666666805744171</v>
      </c>
    </row>
    <row r="70" spans="2:10" ht="12.75">
      <c r="B70" s="625"/>
      <c r="C70" s="626" t="s">
        <v>171</v>
      </c>
      <c r="D70" s="627" t="s">
        <v>172</v>
      </c>
      <c r="E70" s="628">
        <v>150</v>
      </c>
      <c r="F70" s="629">
        <v>0</v>
      </c>
      <c r="G70" s="630">
        <v>150</v>
      </c>
      <c r="H70" s="631">
        <v>10</v>
      </c>
      <c r="I70" s="632">
        <v>0</v>
      </c>
      <c r="J70" s="633">
        <v>10</v>
      </c>
    </row>
    <row r="71" spans="2:10" ht="12.75">
      <c r="B71" s="625"/>
      <c r="C71" s="626" t="s">
        <v>173</v>
      </c>
      <c r="D71" s="627" t="s">
        <v>174</v>
      </c>
      <c r="E71" s="628">
        <v>105</v>
      </c>
      <c r="F71" s="629">
        <v>0</v>
      </c>
      <c r="G71" s="630">
        <v>105</v>
      </c>
      <c r="H71" s="631">
        <v>7</v>
      </c>
      <c r="I71" s="632">
        <v>0</v>
      </c>
      <c r="J71" s="633">
        <v>7</v>
      </c>
    </row>
    <row r="72" spans="2:10" ht="12.75">
      <c r="B72" s="625"/>
      <c r="C72" s="626" t="s">
        <v>175</v>
      </c>
      <c r="D72" s="627" t="s">
        <v>176</v>
      </c>
      <c r="E72" s="613">
        <v>109</v>
      </c>
      <c r="F72" s="80">
        <v>0</v>
      </c>
      <c r="G72" s="614">
        <v>109</v>
      </c>
      <c r="H72" s="615">
        <v>7.266666889190674</v>
      </c>
      <c r="I72" s="535">
        <v>0</v>
      </c>
      <c r="J72" s="81">
        <v>7.266666889190674</v>
      </c>
    </row>
    <row r="73" spans="2:10" ht="12.75">
      <c r="B73" s="625"/>
      <c r="C73" s="626" t="s">
        <v>159</v>
      </c>
      <c r="D73" s="627" t="s">
        <v>177</v>
      </c>
      <c r="E73" s="628">
        <v>55</v>
      </c>
      <c r="F73" s="629">
        <v>0</v>
      </c>
      <c r="G73" s="630">
        <v>55</v>
      </c>
      <c r="H73" s="631">
        <v>3.6666667461395264</v>
      </c>
      <c r="I73" s="632">
        <v>0</v>
      </c>
      <c r="J73" s="633">
        <v>3.6666667461395264</v>
      </c>
    </row>
    <row r="74" spans="2:10" ht="12.75">
      <c r="B74" s="625"/>
      <c r="C74" s="626" t="s">
        <v>178</v>
      </c>
      <c r="D74" s="627" t="s">
        <v>179</v>
      </c>
      <c r="E74" s="628">
        <v>1881</v>
      </c>
      <c r="F74" s="629">
        <v>120</v>
      </c>
      <c r="G74" s="630">
        <v>2001</v>
      </c>
      <c r="H74" s="631">
        <v>125.4000015258789</v>
      </c>
      <c r="I74" s="632">
        <v>8</v>
      </c>
      <c r="J74" s="633">
        <v>133.39999389648438</v>
      </c>
    </row>
    <row r="75" spans="1:24" s="221" customFormat="1" ht="15.75" customHeight="1">
      <c r="A75" s="356"/>
      <c r="B75" s="187" t="s">
        <v>203</v>
      </c>
      <c r="C75" s="179"/>
      <c r="D75" s="182"/>
      <c r="E75" s="215">
        <v>3458</v>
      </c>
      <c r="F75" s="216">
        <v>124</v>
      </c>
      <c r="G75" s="217">
        <v>3582</v>
      </c>
      <c r="H75" s="218">
        <v>230.5333346426487</v>
      </c>
      <c r="I75" s="219">
        <v>8.266666680574417</v>
      </c>
      <c r="J75" s="220">
        <v>238.79999342560768</v>
      </c>
      <c r="K75" s="356"/>
      <c r="L75" s="356"/>
      <c r="M75" s="356"/>
      <c r="N75" s="356"/>
      <c r="O75" s="356"/>
      <c r="P75" s="356"/>
      <c r="Q75" s="356"/>
      <c r="R75" s="356"/>
      <c r="S75" s="356"/>
      <c r="T75" s="356"/>
      <c r="U75" s="356"/>
      <c r="V75" s="356"/>
      <c r="W75" s="356"/>
      <c r="X75" s="347"/>
    </row>
    <row r="76" spans="2:10" ht="12.75">
      <c r="B76" s="625" t="s">
        <v>180</v>
      </c>
      <c r="C76" s="626" t="s">
        <v>181</v>
      </c>
      <c r="D76" s="627" t="s">
        <v>182</v>
      </c>
      <c r="E76" s="628">
        <v>328</v>
      </c>
      <c r="F76" s="629">
        <v>102</v>
      </c>
      <c r="G76" s="630">
        <v>430</v>
      </c>
      <c r="H76" s="631">
        <v>21.866666793823242</v>
      </c>
      <c r="I76" s="632">
        <v>6.800000190734863</v>
      </c>
      <c r="J76" s="633">
        <v>28.66666603088379</v>
      </c>
    </row>
    <row r="77" spans="2:10" ht="12.75">
      <c r="B77" s="625"/>
      <c r="C77" s="626" t="s">
        <v>180</v>
      </c>
      <c r="D77" s="627" t="s">
        <v>183</v>
      </c>
      <c r="E77" s="628">
        <v>2630</v>
      </c>
      <c r="F77" s="629">
        <v>257</v>
      </c>
      <c r="G77" s="630">
        <v>2887</v>
      </c>
      <c r="H77" s="631">
        <v>175.3333282470703</v>
      </c>
      <c r="I77" s="632">
        <v>17.133333206176758</v>
      </c>
      <c r="J77" s="633">
        <v>192.46665954589844</v>
      </c>
    </row>
    <row r="78" spans="1:24" s="221" customFormat="1" ht="15.75" customHeight="1">
      <c r="A78" s="356"/>
      <c r="B78" s="187" t="s">
        <v>204</v>
      </c>
      <c r="C78" s="179"/>
      <c r="D78" s="182"/>
      <c r="E78" s="215">
        <v>2958</v>
      </c>
      <c r="F78" s="216">
        <v>359</v>
      </c>
      <c r="G78" s="217">
        <v>3317</v>
      </c>
      <c r="H78" s="218">
        <v>197.19999504089355</v>
      </c>
      <c r="I78" s="219">
        <v>23.93333339691162</v>
      </c>
      <c r="J78" s="220">
        <v>221.13332557678223</v>
      </c>
      <c r="K78" s="356"/>
      <c r="L78" s="356"/>
      <c r="M78" s="356"/>
      <c r="N78" s="356"/>
      <c r="O78" s="356"/>
      <c r="P78" s="356"/>
      <c r="Q78" s="356"/>
      <c r="R78" s="356"/>
      <c r="S78" s="356"/>
      <c r="T78" s="356"/>
      <c r="U78" s="356"/>
      <c r="V78" s="356"/>
      <c r="W78" s="356"/>
      <c r="X78" s="347"/>
    </row>
    <row r="79" spans="2:10" ht="12.75">
      <c r="B79" s="625" t="s">
        <v>184</v>
      </c>
      <c r="C79" s="626" t="s">
        <v>184</v>
      </c>
      <c r="D79" s="627" t="s">
        <v>185</v>
      </c>
      <c r="E79" s="628">
        <v>2278</v>
      </c>
      <c r="F79" s="629">
        <v>206</v>
      </c>
      <c r="G79" s="630">
        <v>2484</v>
      </c>
      <c r="H79" s="631">
        <v>151.86666870117188</v>
      </c>
      <c r="I79" s="632">
        <v>13.733333587646484</v>
      </c>
      <c r="J79" s="633">
        <v>165.60000610351562</v>
      </c>
    </row>
    <row r="80" spans="1:24" s="221" customFormat="1" ht="15.75" customHeight="1">
      <c r="A80" s="356"/>
      <c r="B80" s="187" t="s">
        <v>205</v>
      </c>
      <c r="C80" s="179"/>
      <c r="D80" s="182"/>
      <c r="E80" s="215">
        <v>2278</v>
      </c>
      <c r="F80" s="216">
        <v>206</v>
      </c>
      <c r="G80" s="217">
        <v>2484</v>
      </c>
      <c r="H80" s="218">
        <v>151.86666870117188</v>
      </c>
      <c r="I80" s="219">
        <v>13.733333587646484</v>
      </c>
      <c r="J80" s="220">
        <v>165.60000610351562</v>
      </c>
      <c r="K80" s="356"/>
      <c r="L80" s="356"/>
      <c r="M80" s="356"/>
      <c r="N80" s="356"/>
      <c r="O80" s="356"/>
      <c r="P80" s="356"/>
      <c r="Q80" s="356"/>
      <c r="R80" s="356"/>
      <c r="S80" s="356"/>
      <c r="T80" s="356"/>
      <c r="U80" s="356"/>
      <c r="V80" s="356"/>
      <c r="W80" s="356"/>
      <c r="X80" s="347"/>
    </row>
    <row r="81" spans="2:10" ht="12.75">
      <c r="B81" s="625" t="s">
        <v>186</v>
      </c>
      <c r="C81" s="626" t="s">
        <v>187</v>
      </c>
      <c r="D81" s="627" t="s">
        <v>188</v>
      </c>
      <c r="E81" s="628">
        <v>2903</v>
      </c>
      <c r="F81" s="629">
        <v>92</v>
      </c>
      <c r="G81" s="630">
        <v>2995</v>
      </c>
      <c r="H81" s="631">
        <v>193.53334045410156</v>
      </c>
      <c r="I81" s="632">
        <v>6.133333206176758</v>
      </c>
      <c r="J81" s="633">
        <v>199.6666717529297</v>
      </c>
    </row>
    <row r="82" spans="1:24" s="221" customFormat="1" ht="15.75" customHeight="1">
      <c r="A82" s="356"/>
      <c r="B82" s="187" t="s">
        <v>206</v>
      </c>
      <c r="C82" s="179"/>
      <c r="D82" s="182"/>
      <c r="E82" s="215">
        <v>2903</v>
      </c>
      <c r="F82" s="216">
        <v>92</v>
      </c>
      <c r="G82" s="217">
        <v>2995</v>
      </c>
      <c r="H82" s="218">
        <v>193.53334045410156</v>
      </c>
      <c r="I82" s="219">
        <v>6.133333206176758</v>
      </c>
      <c r="J82" s="220">
        <v>199.6666717529297</v>
      </c>
      <c r="K82" s="356"/>
      <c r="L82" s="356"/>
      <c r="M82" s="356"/>
      <c r="N82" s="356"/>
      <c r="O82" s="356"/>
      <c r="P82" s="356"/>
      <c r="Q82" s="356"/>
      <c r="R82" s="356"/>
      <c r="S82" s="356"/>
      <c r="T82" s="356"/>
      <c r="U82" s="356"/>
      <c r="V82" s="356"/>
      <c r="W82" s="356"/>
      <c r="X82" s="347"/>
    </row>
    <row r="83" spans="2:10" ht="12.75">
      <c r="B83" s="625" t="s">
        <v>189</v>
      </c>
      <c r="C83" s="626" t="s">
        <v>189</v>
      </c>
      <c r="D83" s="627" t="s">
        <v>190</v>
      </c>
      <c r="E83" s="628">
        <v>1380</v>
      </c>
      <c r="F83" s="629">
        <v>0</v>
      </c>
      <c r="G83" s="630">
        <v>1380</v>
      </c>
      <c r="H83" s="631">
        <v>92</v>
      </c>
      <c r="I83" s="632">
        <v>0</v>
      </c>
      <c r="J83" s="633">
        <v>92</v>
      </c>
    </row>
    <row r="84" spans="1:24" s="221" customFormat="1" ht="15.75" customHeight="1">
      <c r="A84" s="356"/>
      <c r="B84" s="187" t="s">
        <v>207</v>
      </c>
      <c r="C84" s="179"/>
      <c r="D84" s="182"/>
      <c r="E84" s="215">
        <v>1380</v>
      </c>
      <c r="F84" s="216">
        <v>0</v>
      </c>
      <c r="G84" s="217">
        <v>1380</v>
      </c>
      <c r="H84" s="218">
        <v>92</v>
      </c>
      <c r="I84" s="219">
        <v>0</v>
      </c>
      <c r="J84" s="220">
        <v>92</v>
      </c>
      <c r="K84" s="356"/>
      <c r="L84" s="356"/>
      <c r="M84" s="356"/>
      <c r="N84" s="356"/>
      <c r="O84" s="356"/>
      <c r="P84" s="356"/>
      <c r="Q84" s="356"/>
      <c r="R84" s="356"/>
      <c r="S84" s="356"/>
      <c r="T84" s="356"/>
      <c r="U84" s="356"/>
      <c r="V84" s="356"/>
      <c r="W84" s="356"/>
      <c r="X84" s="347"/>
    </row>
    <row r="85" spans="2:10" ht="12.75">
      <c r="B85" s="625" t="s">
        <v>191</v>
      </c>
      <c r="C85" s="626" t="s">
        <v>191</v>
      </c>
      <c r="D85" s="627" t="s">
        <v>192</v>
      </c>
      <c r="E85" s="628">
        <v>2291</v>
      </c>
      <c r="F85" s="629">
        <v>2076</v>
      </c>
      <c r="G85" s="630">
        <v>4367</v>
      </c>
      <c r="H85" s="631">
        <v>152.73333740234375</v>
      </c>
      <c r="I85" s="632">
        <v>138.39999389648438</v>
      </c>
      <c r="J85" s="633">
        <v>291.1333312988281</v>
      </c>
    </row>
    <row r="86" spans="1:24" s="221" customFormat="1" ht="15.75" customHeight="1">
      <c r="A86" s="356"/>
      <c r="B86" s="187" t="s">
        <v>208</v>
      </c>
      <c r="C86" s="179"/>
      <c r="D86" s="182"/>
      <c r="E86" s="215">
        <v>2291</v>
      </c>
      <c r="F86" s="216">
        <v>2076</v>
      </c>
      <c r="G86" s="217">
        <v>4367</v>
      </c>
      <c r="H86" s="218">
        <v>152.73333740234375</v>
      </c>
      <c r="I86" s="219">
        <v>138.39999389648438</v>
      </c>
      <c r="J86" s="220">
        <v>291.1333312988281</v>
      </c>
      <c r="K86" s="356"/>
      <c r="L86" s="356"/>
      <c r="M86" s="356"/>
      <c r="N86" s="356"/>
      <c r="O86" s="356"/>
      <c r="P86" s="356"/>
      <c r="Q86" s="356"/>
      <c r="R86" s="356"/>
      <c r="S86" s="356"/>
      <c r="T86" s="356"/>
      <c r="U86" s="356"/>
      <c r="V86" s="356"/>
      <c r="W86" s="356"/>
      <c r="X86" s="347"/>
    </row>
    <row r="87" spans="2:10" ht="12.75">
      <c r="B87" s="625" t="s">
        <v>193</v>
      </c>
      <c r="C87" s="626" t="s">
        <v>193</v>
      </c>
      <c r="D87" s="627" t="s">
        <v>194</v>
      </c>
      <c r="E87" s="628">
        <v>4608</v>
      </c>
      <c r="F87" s="629">
        <v>252</v>
      </c>
      <c r="G87" s="630">
        <v>4860</v>
      </c>
      <c r="H87" s="631">
        <v>307.20001220703125</v>
      </c>
      <c r="I87" s="632">
        <v>16.799999237060547</v>
      </c>
      <c r="J87" s="633">
        <v>324</v>
      </c>
    </row>
    <row r="88" spans="1:24" s="221" customFormat="1" ht="15.75" customHeight="1">
      <c r="A88" s="356"/>
      <c r="B88" s="187" t="s">
        <v>209</v>
      </c>
      <c r="C88" s="179"/>
      <c r="D88" s="182"/>
      <c r="E88" s="215">
        <v>4608</v>
      </c>
      <c r="F88" s="216">
        <v>252</v>
      </c>
      <c r="G88" s="217">
        <v>4860</v>
      </c>
      <c r="H88" s="218">
        <v>307.20001220703125</v>
      </c>
      <c r="I88" s="219">
        <v>16.799999237060547</v>
      </c>
      <c r="J88" s="220">
        <v>324</v>
      </c>
      <c r="K88" s="356"/>
      <c r="L88" s="356"/>
      <c r="M88" s="356"/>
      <c r="N88" s="356"/>
      <c r="O88" s="356"/>
      <c r="P88" s="356"/>
      <c r="Q88" s="356"/>
      <c r="R88" s="356"/>
      <c r="S88" s="356"/>
      <c r="T88" s="356"/>
      <c r="U88" s="356"/>
      <c r="V88" s="356"/>
      <c r="W88" s="356"/>
      <c r="X88" s="347"/>
    </row>
    <row r="89" spans="2:10" ht="12.75">
      <c r="B89" s="222" t="s">
        <v>210</v>
      </c>
      <c r="C89" s="223"/>
      <c r="D89" s="224"/>
      <c r="E89" s="225">
        <v>48424</v>
      </c>
      <c r="F89" s="226">
        <v>4666</v>
      </c>
      <c r="G89" s="227">
        <v>53090</v>
      </c>
      <c r="H89" s="228">
        <v>3228.266665607691</v>
      </c>
      <c r="I89" s="229">
        <v>311.0666611492634</v>
      </c>
      <c r="J89" s="230">
        <v>3539.333337932825</v>
      </c>
    </row>
    <row r="90" spans="2:10" ht="12.75">
      <c r="B90" s="75"/>
      <c r="C90" s="75"/>
      <c r="D90" s="75"/>
      <c r="E90" s="75"/>
      <c r="F90" s="75"/>
      <c r="G90" s="75"/>
      <c r="H90" s="75"/>
      <c r="I90" s="75"/>
      <c r="J90" s="75"/>
    </row>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row r="125" s="356" customFormat="1" ht="12.75"/>
    <row r="126" s="356" customFormat="1" ht="12.75"/>
    <row r="127" s="356" customFormat="1" ht="12.75"/>
    <row r="128" s="356" customFormat="1" ht="12.75"/>
    <row r="129" s="356" customFormat="1" ht="12.75"/>
    <row r="130" s="356" customFormat="1" ht="12.75"/>
    <row r="131" s="356" customFormat="1" ht="12.75"/>
    <row r="132" s="356" customFormat="1" ht="12.75"/>
    <row r="133" s="356" customFormat="1" ht="12.75"/>
    <row r="134" s="356" customFormat="1" ht="12.75"/>
    <row r="135" s="356" customFormat="1" ht="12.75"/>
    <row r="136" s="356" customFormat="1" ht="12.75"/>
    <row r="137" s="356" customFormat="1" ht="12.75"/>
    <row r="138" s="356" customFormat="1" ht="12.75"/>
    <row r="139" s="356" customFormat="1" ht="12.75"/>
    <row r="140" s="356" customFormat="1" ht="12.75"/>
    <row r="141" s="356" customFormat="1" ht="12.75"/>
    <row r="142" s="356" customFormat="1" ht="12.75"/>
    <row r="143" s="356" customFormat="1" ht="12.75"/>
    <row r="144" s="356" customFormat="1" ht="12.75"/>
    <row r="145" s="356" customFormat="1" ht="12.75"/>
    <row r="146" s="356" customFormat="1" ht="12.75"/>
    <row r="147" s="356" customFormat="1" ht="12.75"/>
    <row r="148" s="356" customFormat="1" ht="12.75"/>
    <row r="149" s="356" customFormat="1" ht="12.75"/>
    <row r="150" s="356" customFormat="1" ht="12.75"/>
    <row r="151" s="356" customFormat="1" ht="12.75"/>
    <row r="152" s="356" customFormat="1" ht="12.75"/>
    <row r="153" s="356" customFormat="1" ht="12.75"/>
    <row r="154" s="356" customFormat="1" ht="12.75"/>
    <row r="155" s="356" customFormat="1" ht="12.75"/>
    <row r="156" s="356" customFormat="1" ht="12.75"/>
    <row r="157" s="356" customFormat="1" ht="12.75"/>
    <row r="158" s="356" customFormat="1" ht="12.75"/>
    <row r="159" s="356" customFormat="1" ht="12.75"/>
    <row r="160" s="356" customFormat="1" ht="12.75"/>
    <row r="161" s="356" customFormat="1" ht="12.75"/>
    <row r="162" s="356" customFormat="1" ht="12.75"/>
    <row r="163" s="356" customFormat="1" ht="12.75"/>
    <row r="164" s="356" customFormat="1" ht="12.75"/>
    <row r="165" s="356" customFormat="1" ht="12.75"/>
    <row r="166" s="356" customFormat="1" ht="12.75"/>
    <row r="167" s="356" customFormat="1" ht="12.75"/>
    <row r="168" s="356" customFormat="1" ht="12.75"/>
    <row r="169" s="356" customFormat="1" ht="12.75"/>
    <row r="170" s="356" customFormat="1" ht="12.75"/>
    <row r="171" s="356" customFormat="1" ht="12.75"/>
    <row r="172" s="356" customFormat="1" ht="12.75"/>
    <row r="173" s="356" customFormat="1" ht="12.75"/>
    <row r="174" s="356" customFormat="1" ht="12.75"/>
    <row r="175" s="356" customFormat="1" ht="12.75"/>
    <row r="176" s="356" customFormat="1" ht="12.75"/>
    <row r="177" s="356" customFormat="1" ht="12.75"/>
    <row r="178" s="356" customFormat="1" ht="12.75"/>
    <row r="179" s="356" customFormat="1" ht="12.75"/>
    <row r="180" s="356" customFormat="1" ht="12.75"/>
  </sheetData>
  <conditionalFormatting sqref="E7:J39 E46:J89">
    <cfRule type="cellIs" priority="1" dxfId="0" operator="equal" stopIfTrue="1">
      <formula>0</formula>
    </cfRule>
    <cfRule type="cellIs" priority="2" dxfId="0" operator="equal" stopIfTrue="1">
      <formula>0</formula>
    </cfRule>
  </conditionalFormatting>
  <printOptions/>
  <pageMargins left="0.75" right="0.75" top="1" bottom="1" header="0.5" footer="0.5"/>
  <pageSetup fitToHeight="1" fitToWidth="1" horizontalDpi="600" verticalDpi="600" orientation="landscape" scale="37" r:id="rId1"/>
  <headerFooter alignWithMargins="0">
    <oddHeader>&amp;LFall 2005 15th Day File</oddHeader>
  </headerFooter>
</worksheet>
</file>

<file path=xl/worksheets/sheet16.xml><?xml version="1.0" encoding="utf-8"?>
<worksheet xmlns="http://schemas.openxmlformats.org/spreadsheetml/2006/main" xmlns:r="http://schemas.openxmlformats.org/officeDocument/2006/relationships">
  <sheetPr codeName="Sheet7">
    <tabColor indexed="42"/>
    <pageSetUpPr fitToPage="1"/>
  </sheetPr>
  <dimension ref="A1:AC39"/>
  <sheetViews>
    <sheetView workbookViewId="0" topLeftCell="A13">
      <selection activeCell="A22" sqref="A22"/>
    </sheetView>
  </sheetViews>
  <sheetFormatPr defaultColWidth="9.140625" defaultRowHeight="12.75"/>
  <cols>
    <col min="1" max="1" width="38.00390625" style="0" bestFit="1" customWidth="1"/>
    <col min="2" max="2" width="38.140625" style="0" bestFit="1" customWidth="1"/>
    <col min="4" max="4" width="14.7109375" style="0" bestFit="1" customWidth="1"/>
    <col min="5" max="5" width="14.00390625" style="0" bestFit="1" customWidth="1"/>
    <col min="7" max="7" width="14.7109375" style="0" bestFit="1" customWidth="1"/>
    <col min="8" max="8" width="14.00390625" style="0" bestFit="1" customWidth="1"/>
    <col min="10" max="29" width="9.140625" style="356" customWidth="1"/>
  </cols>
  <sheetData>
    <row r="1" spans="1:9" ht="12.75">
      <c r="A1" s="75"/>
      <c r="B1" s="75"/>
      <c r="C1" s="75"/>
      <c r="D1" s="75"/>
      <c r="E1" s="75"/>
      <c r="F1" s="75"/>
      <c r="G1" s="75"/>
      <c r="H1" s="75"/>
      <c r="I1" s="75"/>
    </row>
    <row r="2" spans="1:9" ht="20.25">
      <c r="A2" s="348" t="s">
        <v>79</v>
      </c>
      <c r="B2" s="348"/>
      <c r="C2" s="556"/>
      <c r="D2" s="556"/>
      <c r="E2" s="556"/>
      <c r="F2" s="556"/>
      <c r="G2" s="556"/>
      <c r="H2" s="556"/>
      <c r="I2" s="556"/>
    </row>
    <row r="3" spans="1:9" ht="12.75">
      <c r="A3" s="75"/>
      <c r="B3" s="75"/>
      <c r="C3" s="75"/>
      <c r="D3" s="75"/>
      <c r="E3" s="75"/>
      <c r="F3" s="75"/>
      <c r="G3" s="75"/>
      <c r="H3" s="75"/>
      <c r="I3" s="75"/>
    </row>
    <row r="4" spans="1:9" ht="13.5" thickBot="1">
      <c r="A4" s="97" t="s">
        <v>211</v>
      </c>
      <c r="B4" s="97"/>
      <c r="C4" s="75"/>
      <c r="D4" s="75"/>
      <c r="E4" s="75"/>
      <c r="F4" s="75"/>
      <c r="G4" s="75"/>
      <c r="H4" s="75"/>
      <c r="I4" s="75"/>
    </row>
    <row r="5" spans="1:9" ht="12.75">
      <c r="A5" s="641"/>
      <c r="B5" s="349"/>
      <c r="C5" s="641"/>
      <c r="D5" s="350" t="s">
        <v>81</v>
      </c>
      <c r="E5" s="351"/>
      <c r="F5" s="642"/>
      <c r="G5" s="350" t="s">
        <v>82</v>
      </c>
      <c r="H5" s="350"/>
      <c r="I5" s="643"/>
    </row>
    <row r="6" spans="1:9" ht="13.5" thickBot="1">
      <c r="A6" s="602" t="s">
        <v>83</v>
      </c>
      <c r="B6" s="557" t="s">
        <v>84</v>
      </c>
      <c r="C6" s="604" t="s">
        <v>85</v>
      </c>
      <c r="D6" s="355" t="s">
        <v>4</v>
      </c>
      <c r="E6" s="355" t="s">
        <v>86</v>
      </c>
      <c r="F6" s="606" t="s">
        <v>33</v>
      </c>
      <c r="G6" s="355" t="s">
        <v>4</v>
      </c>
      <c r="H6" s="355" t="s">
        <v>86</v>
      </c>
      <c r="I6" s="606" t="s">
        <v>33</v>
      </c>
    </row>
    <row r="7" spans="1:9" ht="19.5" customHeight="1">
      <c r="A7" s="501" t="s">
        <v>212</v>
      </c>
      <c r="B7" s="504" t="s">
        <v>213</v>
      </c>
      <c r="C7" s="503" t="s">
        <v>214</v>
      </c>
      <c r="D7" s="608">
        <v>0</v>
      </c>
      <c r="E7" s="608">
        <v>565</v>
      </c>
      <c r="F7" s="609">
        <v>565</v>
      </c>
      <c r="G7" s="611">
        <v>0</v>
      </c>
      <c r="H7" s="611">
        <v>37.66666793823242</v>
      </c>
      <c r="I7" s="612">
        <v>37.66666793823242</v>
      </c>
    </row>
    <row r="8" spans="1:9" ht="19.5" customHeight="1">
      <c r="A8" s="142"/>
      <c r="B8" s="75" t="s">
        <v>215</v>
      </c>
      <c r="C8" s="134" t="s">
        <v>216</v>
      </c>
      <c r="D8" s="354">
        <v>0</v>
      </c>
      <c r="E8" s="354">
        <v>698</v>
      </c>
      <c r="F8" s="614">
        <v>698</v>
      </c>
      <c r="G8" s="640">
        <v>0</v>
      </c>
      <c r="H8" s="640">
        <v>46.53333282470703</v>
      </c>
      <c r="I8" s="81">
        <v>46.53333282470703</v>
      </c>
    </row>
    <row r="9" spans="1:9" ht="19.5" customHeight="1">
      <c r="A9" s="142"/>
      <c r="B9" s="75"/>
      <c r="C9" s="134" t="s">
        <v>217</v>
      </c>
      <c r="D9" s="354">
        <v>0</v>
      </c>
      <c r="E9" s="354">
        <v>937</v>
      </c>
      <c r="F9" s="614">
        <v>937</v>
      </c>
      <c r="G9" s="640">
        <v>0</v>
      </c>
      <c r="H9" s="640">
        <v>62.46666717529297</v>
      </c>
      <c r="I9" s="81">
        <v>62.46666717529297</v>
      </c>
    </row>
    <row r="10" spans="1:9" ht="19.5" customHeight="1">
      <c r="A10" s="142"/>
      <c r="B10" s="75"/>
      <c r="C10" s="134" t="s">
        <v>218</v>
      </c>
      <c r="D10" s="354">
        <v>0</v>
      </c>
      <c r="E10" s="354">
        <v>15</v>
      </c>
      <c r="F10" s="614">
        <v>15</v>
      </c>
      <c r="G10" s="640">
        <v>0</v>
      </c>
      <c r="H10" s="640">
        <v>1</v>
      </c>
      <c r="I10" s="81">
        <v>1</v>
      </c>
    </row>
    <row r="11" spans="1:9" ht="19.5" customHeight="1">
      <c r="A11" s="142"/>
      <c r="B11" s="75" t="s">
        <v>219</v>
      </c>
      <c r="C11" s="134" t="s">
        <v>220</v>
      </c>
      <c r="D11" s="354">
        <v>0</v>
      </c>
      <c r="E11" s="354">
        <v>10</v>
      </c>
      <c r="F11" s="614">
        <v>10</v>
      </c>
      <c r="G11" s="640">
        <v>0</v>
      </c>
      <c r="H11" s="640">
        <v>0.6666666865348816</v>
      </c>
      <c r="I11" s="81">
        <v>0.6666666865348816</v>
      </c>
    </row>
    <row r="12" spans="1:9" ht="19.5" customHeight="1">
      <c r="A12" s="142"/>
      <c r="B12" s="75" t="s">
        <v>221</v>
      </c>
      <c r="C12" s="134" t="s">
        <v>222</v>
      </c>
      <c r="D12" s="354">
        <v>212</v>
      </c>
      <c r="E12" s="354">
        <v>108</v>
      </c>
      <c r="F12" s="614">
        <v>320</v>
      </c>
      <c r="G12" s="640">
        <v>14.133333206176758</v>
      </c>
      <c r="H12" s="640">
        <v>7.199999809265137</v>
      </c>
      <c r="I12" s="81">
        <v>21.33333396911621</v>
      </c>
    </row>
    <row r="13" spans="1:9" ht="19.5" customHeight="1">
      <c r="A13" s="142"/>
      <c r="B13" s="75" t="s">
        <v>223</v>
      </c>
      <c r="C13" s="134" t="s">
        <v>224</v>
      </c>
      <c r="D13" s="354">
        <v>0</v>
      </c>
      <c r="E13" s="354">
        <v>240</v>
      </c>
      <c r="F13" s="614">
        <v>240</v>
      </c>
      <c r="G13" s="640">
        <v>0</v>
      </c>
      <c r="H13" s="640">
        <v>16</v>
      </c>
      <c r="I13" s="81">
        <v>16</v>
      </c>
    </row>
    <row r="14" spans="1:29" s="221" customFormat="1" ht="19.5" customHeight="1">
      <c r="A14" s="187" t="s">
        <v>263</v>
      </c>
      <c r="C14" s="243"/>
      <c r="D14" s="237">
        <v>212</v>
      </c>
      <c r="E14" s="237">
        <v>2573</v>
      </c>
      <c r="F14" s="217">
        <v>2785</v>
      </c>
      <c r="G14" s="238">
        <v>14.133333206176758</v>
      </c>
      <c r="H14" s="238">
        <v>171.53333443403244</v>
      </c>
      <c r="I14" s="220">
        <v>185.66666859388351</v>
      </c>
      <c r="J14" s="356"/>
      <c r="K14" s="356"/>
      <c r="L14" s="356"/>
      <c r="M14" s="356"/>
      <c r="N14" s="356"/>
      <c r="O14" s="356"/>
      <c r="P14" s="356"/>
      <c r="Q14" s="356"/>
      <c r="R14" s="356"/>
      <c r="S14" s="356"/>
      <c r="T14" s="356"/>
      <c r="U14" s="356"/>
      <c r="V14" s="356"/>
      <c r="W14" s="356"/>
      <c r="X14" s="356"/>
      <c r="Y14" s="356"/>
      <c r="Z14" s="356"/>
      <c r="AA14" s="356"/>
      <c r="AB14" s="356"/>
      <c r="AC14" s="356"/>
    </row>
    <row r="15" spans="1:9" ht="19.5" customHeight="1">
      <c r="A15" s="142" t="s">
        <v>225</v>
      </c>
      <c r="B15" s="75" t="s">
        <v>226</v>
      </c>
      <c r="C15" s="134" t="s">
        <v>227</v>
      </c>
      <c r="D15" s="354">
        <v>1721</v>
      </c>
      <c r="E15" s="354">
        <v>1240</v>
      </c>
      <c r="F15" s="614">
        <v>2961</v>
      </c>
      <c r="G15" s="640">
        <v>114.73332977294922</v>
      </c>
      <c r="H15" s="640">
        <v>82.66666412353516</v>
      </c>
      <c r="I15" s="81">
        <v>197.39999389648438</v>
      </c>
    </row>
    <row r="16" spans="1:9" ht="19.5" customHeight="1">
      <c r="A16" s="142"/>
      <c r="B16" s="75"/>
      <c r="C16" s="134" t="s">
        <v>228</v>
      </c>
      <c r="D16" s="354">
        <v>0</v>
      </c>
      <c r="E16" s="354">
        <v>123</v>
      </c>
      <c r="F16" s="614">
        <v>123</v>
      </c>
      <c r="G16" s="640">
        <v>0</v>
      </c>
      <c r="H16" s="640">
        <v>8.199999809265137</v>
      </c>
      <c r="I16" s="81">
        <v>8.199999809265137</v>
      </c>
    </row>
    <row r="17" spans="1:9" ht="19.5" customHeight="1">
      <c r="A17" s="142"/>
      <c r="B17" s="75"/>
      <c r="C17" s="134" t="s">
        <v>229</v>
      </c>
      <c r="D17" s="354">
        <v>0</v>
      </c>
      <c r="E17" s="354">
        <v>611</v>
      </c>
      <c r="F17" s="614">
        <v>611</v>
      </c>
      <c r="G17" s="640">
        <v>0</v>
      </c>
      <c r="H17" s="640">
        <v>40.733333587646484</v>
      </c>
      <c r="I17" s="81">
        <v>40.733333587646484</v>
      </c>
    </row>
    <row r="18" spans="1:29" s="221" customFormat="1" ht="19.5" customHeight="1">
      <c r="A18" s="187" t="s">
        <v>264</v>
      </c>
      <c r="C18" s="243"/>
      <c r="D18" s="237">
        <v>1721</v>
      </c>
      <c r="E18" s="237">
        <v>1974</v>
      </c>
      <c r="F18" s="217">
        <v>3695</v>
      </c>
      <c r="G18" s="238">
        <v>114.73332977294922</v>
      </c>
      <c r="H18" s="238">
        <v>131.59999752044678</v>
      </c>
      <c r="I18" s="220">
        <v>246.333327293396</v>
      </c>
      <c r="J18" s="356"/>
      <c r="K18" s="356"/>
      <c r="L18" s="356"/>
      <c r="M18" s="356"/>
      <c r="N18" s="356"/>
      <c r="O18" s="356"/>
      <c r="P18" s="356"/>
      <c r="Q18" s="356"/>
      <c r="R18" s="356"/>
      <c r="S18" s="356"/>
      <c r="T18" s="356"/>
      <c r="U18" s="356"/>
      <c r="V18" s="356"/>
      <c r="W18" s="356"/>
      <c r="X18" s="356"/>
      <c r="Y18" s="356"/>
      <c r="Z18" s="356"/>
      <c r="AA18" s="356"/>
      <c r="AB18" s="356"/>
      <c r="AC18" s="356"/>
    </row>
    <row r="19" spans="1:9" ht="19.5" customHeight="1">
      <c r="A19" s="142" t="s">
        <v>230</v>
      </c>
      <c r="B19" s="75" t="s">
        <v>231</v>
      </c>
      <c r="C19" s="134" t="s">
        <v>232</v>
      </c>
      <c r="D19" s="354">
        <v>82</v>
      </c>
      <c r="E19" s="354">
        <v>1</v>
      </c>
      <c r="F19" s="614">
        <v>83</v>
      </c>
      <c r="G19" s="640">
        <v>5.4666666984558105</v>
      </c>
      <c r="H19" s="640">
        <v>0.06666667014360428</v>
      </c>
      <c r="I19" s="81">
        <v>5.5333333015441895</v>
      </c>
    </row>
    <row r="20" spans="1:9" ht="19.5" customHeight="1">
      <c r="A20" s="142"/>
      <c r="B20" s="75" t="s">
        <v>233</v>
      </c>
      <c r="C20" s="134" t="s">
        <v>234</v>
      </c>
      <c r="D20" s="354">
        <v>800</v>
      </c>
      <c r="E20" s="354">
        <v>264</v>
      </c>
      <c r="F20" s="614">
        <v>1064</v>
      </c>
      <c r="G20" s="640">
        <v>53.33333206176758</v>
      </c>
      <c r="H20" s="640">
        <v>17.600000381469727</v>
      </c>
      <c r="I20" s="81">
        <v>70.93333435058594</v>
      </c>
    </row>
    <row r="21" spans="1:9" ht="19.5" customHeight="1">
      <c r="A21" s="142"/>
      <c r="B21" s="75" t="s">
        <v>235</v>
      </c>
      <c r="C21" s="134" t="s">
        <v>236</v>
      </c>
      <c r="D21" s="354">
        <v>224</v>
      </c>
      <c r="E21" s="354">
        <v>242</v>
      </c>
      <c r="F21" s="614">
        <v>466</v>
      </c>
      <c r="G21" s="640">
        <v>14.933333396911621</v>
      </c>
      <c r="H21" s="640">
        <v>16.133333206176758</v>
      </c>
      <c r="I21" s="81">
        <v>31.066667556762695</v>
      </c>
    </row>
    <row r="22" spans="1:9" ht="19.5" customHeight="1">
      <c r="A22" s="142"/>
      <c r="B22" s="75" t="s">
        <v>237</v>
      </c>
      <c r="C22" s="134" t="s">
        <v>238</v>
      </c>
      <c r="D22" s="354">
        <v>50</v>
      </c>
      <c r="E22" s="354">
        <v>163</v>
      </c>
      <c r="F22" s="614">
        <v>213</v>
      </c>
      <c r="G22" s="640">
        <v>3.3333332538604736</v>
      </c>
      <c r="H22" s="640">
        <v>10.866666793823242</v>
      </c>
      <c r="I22" s="81">
        <v>14.199999809265137</v>
      </c>
    </row>
    <row r="23" spans="1:9" ht="19.5" customHeight="1">
      <c r="A23" s="142"/>
      <c r="B23" s="75" t="s">
        <v>239</v>
      </c>
      <c r="C23" s="134" t="s">
        <v>240</v>
      </c>
      <c r="D23" s="354">
        <v>360</v>
      </c>
      <c r="E23" s="354">
        <v>0</v>
      </c>
      <c r="F23" s="614">
        <v>360</v>
      </c>
      <c r="G23" s="640">
        <v>24</v>
      </c>
      <c r="H23" s="640">
        <v>0</v>
      </c>
      <c r="I23" s="81">
        <v>24</v>
      </c>
    </row>
    <row r="24" spans="1:29" s="221" customFormat="1" ht="19.5" customHeight="1">
      <c r="A24" s="187" t="s">
        <v>265</v>
      </c>
      <c r="C24" s="243"/>
      <c r="D24" s="237">
        <v>1516</v>
      </c>
      <c r="E24" s="237">
        <v>670</v>
      </c>
      <c r="F24" s="217">
        <v>2186</v>
      </c>
      <c r="G24" s="238">
        <v>101.06666541099548</v>
      </c>
      <c r="H24" s="238">
        <v>44.66666705161333</v>
      </c>
      <c r="I24" s="220">
        <v>145.73333501815796</v>
      </c>
      <c r="J24" s="356"/>
      <c r="K24" s="356"/>
      <c r="L24" s="356"/>
      <c r="M24" s="356"/>
      <c r="N24" s="356"/>
      <c r="O24" s="356"/>
      <c r="P24" s="356"/>
      <c r="Q24" s="356"/>
      <c r="R24" s="356"/>
      <c r="S24" s="356"/>
      <c r="T24" s="356"/>
      <c r="U24" s="356"/>
      <c r="V24" s="356"/>
      <c r="W24" s="356"/>
      <c r="X24" s="356"/>
      <c r="Y24" s="356"/>
      <c r="Z24" s="356"/>
      <c r="AA24" s="356"/>
      <c r="AB24" s="356"/>
      <c r="AC24" s="356"/>
    </row>
    <row r="25" spans="1:9" ht="19.5" customHeight="1">
      <c r="A25" s="142" t="s">
        <v>241</v>
      </c>
      <c r="B25" s="75" t="s">
        <v>242</v>
      </c>
      <c r="C25" s="134" t="s">
        <v>243</v>
      </c>
      <c r="D25" s="354">
        <v>2980</v>
      </c>
      <c r="E25" s="354">
        <v>64</v>
      </c>
      <c r="F25" s="614">
        <v>3044</v>
      </c>
      <c r="G25" s="640">
        <v>198.6666717529297</v>
      </c>
      <c r="H25" s="640">
        <v>4.266666889190674</v>
      </c>
      <c r="I25" s="81">
        <v>202.93333435058594</v>
      </c>
    </row>
    <row r="26" spans="1:29" s="221" customFormat="1" ht="19.5" customHeight="1">
      <c r="A26" s="187" t="s">
        <v>266</v>
      </c>
      <c r="C26" s="243"/>
      <c r="D26" s="237">
        <v>2980</v>
      </c>
      <c r="E26" s="237">
        <v>64</v>
      </c>
      <c r="F26" s="217">
        <v>3044</v>
      </c>
      <c r="G26" s="238">
        <v>198.6666717529297</v>
      </c>
      <c r="H26" s="238">
        <v>4.266666889190674</v>
      </c>
      <c r="I26" s="220">
        <v>202.93333435058594</v>
      </c>
      <c r="J26" s="356"/>
      <c r="K26" s="356"/>
      <c r="L26" s="356"/>
      <c r="M26" s="356"/>
      <c r="N26" s="356"/>
      <c r="O26" s="356"/>
      <c r="P26" s="356"/>
      <c r="Q26" s="356"/>
      <c r="R26" s="356"/>
      <c r="S26" s="356"/>
      <c r="T26" s="356"/>
      <c r="U26" s="356"/>
      <c r="V26" s="356"/>
      <c r="W26" s="356"/>
      <c r="X26" s="356"/>
      <c r="Y26" s="356"/>
      <c r="Z26" s="356"/>
      <c r="AA26" s="356"/>
      <c r="AB26" s="356"/>
      <c r="AC26" s="356"/>
    </row>
    <row r="27" spans="1:9" ht="19.5" customHeight="1">
      <c r="A27" s="142" t="s">
        <v>244</v>
      </c>
      <c r="B27" s="75" t="s">
        <v>14</v>
      </c>
      <c r="C27" s="134" t="s">
        <v>245</v>
      </c>
      <c r="D27" s="354">
        <v>0</v>
      </c>
      <c r="E27" s="354">
        <v>375</v>
      </c>
      <c r="F27" s="614">
        <v>375</v>
      </c>
      <c r="G27" s="640">
        <v>0</v>
      </c>
      <c r="H27" s="640">
        <v>25</v>
      </c>
      <c r="I27" s="81">
        <v>25</v>
      </c>
    </row>
    <row r="28" spans="1:9" ht="19.5" customHeight="1">
      <c r="A28" s="142"/>
      <c r="B28" s="75" t="s">
        <v>246</v>
      </c>
      <c r="C28" s="134" t="s">
        <v>247</v>
      </c>
      <c r="D28" s="354">
        <v>0</v>
      </c>
      <c r="E28" s="354">
        <v>198</v>
      </c>
      <c r="F28" s="614">
        <v>198</v>
      </c>
      <c r="G28" s="640">
        <v>0</v>
      </c>
      <c r="H28" s="640">
        <v>13.199999809265137</v>
      </c>
      <c r="I28" s="81">
        <v>13.199999809265137</v>
      </c>
    </row>
    <row r="29" spans="1:29" s="221" customFormat="1" ht="19.5" customHeight="1">
      <c r="A29" s="187" t="s">
        <v>267</v>
      </c>
      <c r="C29" s="243"/>
      <c r="D29" s="237">
        <v>0</v>
      </c>
      <c r="E29" s="237">
        <v>573</v>
      </c>
      <c r="F29" s="217">
        <v>573</v>
      </c>
      <c r="G29" s="238">
        <v>0</v>
      </c>
      <c r="H29" s="238">
        <v>38.19999980926514</v>
      </c>
      <c r="I29" s="220">
        <v>38.19999980926514</v>
      </c>
      <c r="J29" s="356"/>
      <c r="K29" s="356"/>
      <c r="L29" s="356"/>
      <c r="M29" s="356"/>
      <c r="N29" s="356"/>
      <c r="O29" s="356"/>
      <c r="P29" s="356"/>
      <c r="Q29" s="356"/>
      <c r="R29" s="356"/>
      <c r="S29" s="356"/>
      <c r="T29" s="356"/>
      <c r="U29" s="356"/>
      <c r="V29" s="356"/>
      <c r="W29" s="356"/>
      <c r="X29" s="356"/>
      <c r="Y29" s="356"/>
      <c r="Z29" s="356"/>
      <c r="AA29" s="356"/>
      <c r="AB29" s="356"/>
      <c r="AC29" s="356"/>
    </row>
    <row r="30" spans="1:9" ht="19.5" customHeight="1">
      <c r="A30" s="142" t="s">
        <v>248</v>
      </c>
      <c r="B30" s="75" t="s">
        <v>249</v>
      </c>
      <c r="C30" s="134" t="s">
        <v>250</v>
      </c>
      <c r="D30" s="354">
        <v>948</v>
      </c>
      <c r="E30" s="354">
        <v>574</v>
      </c>
      <c r="F30" s="614">
        <v>1522</v>
      </c>
      <c r="G30" s="640">
        <v>63.20000076293945</v>
      </c>
      <c r="H30" s="640">
        <v>38.266666412353516</v>
      </c>
      <c r="I30" s="81">
        <v>101.46666717529297</v>
      </c>
    </row>
    <row r="31" spans="1:9" ht="19.5" customHeight="1">
      <c r="A31" s="142"/>
      <c r="B31" s="75" t="s">
        <v>251</v>
      </c>
      <c r="C31" s="134" t="s">
        <v>252</v>
      </c>
      <c r="D31" s="354">
        <v>742</v>
      </c>
      <c r="E31" s="354">
        <v>502</v>
      </c>
      <c r="F31" s="614">
        <v>1244</v>
      </c>
      <c r="G31" s="640">
        <v>49.46666717529297</v>
      </c>
      <c r="H31" s="640">
        <v>33.46666717529297</v>
      </c>
      <c r="I31" s="81">
        <v>82.93333435058594</v>
      </c>
    </row>
    <row r="32" spans="1:9" ht="19.5" customHeight="1">
      <c r="A32" s="142"/>
      <c r="B32" s="75" t="s">
        <v>253</v>
      </c>
      <c r="C32" s="134" t="s">
        <v>254</v>
      </c>
      <c r="D32" s="354">
        <v>0</v>
      </c>
      <c r="E32" s="354">
        <v>49</v>
      </c>
      <c r="F32" s="614">
        <v>49</v>
      </c>
      <c r="G32" s="640">
        <v>0</v>
      </c>
      <c r="H32" s="640">
        <v>3.2666666507720947</v>
      </c>
      <c r="I32" s="81">
        <v>3.2666666507720947</v>
      </c>
    </row>
    <row r="33" spans="1:9" ht="19.5" customHeight="1">
      <c r="A33" s="142"/>
      <c r="B33" s="75" t="s">
        <v>255</v>
      </c>
      <c r="C33" s="134" t="s">
        <v>256</v>
      </c>
      <c r="D33" s="354">
        <v>268</v>
      </c>
      <c r="E33" s="354">
        <v>0</v>
      </c>
      <c r="F33" s="614">
        <v>268</v>
      </c>
      <c r="G33" s="640">
        <v>17.866666793823242</v>
      </c>
      <c r="H33" s="640">
        <v>0</v>
      </c>
      <c r="I33" s="81">
        <v>17.866666793823242</v>
      </c>
    </row>
    <row r="34" spans="1:9" ht="19.5" customHeight="1">
      <c r="A34" s="142"/>
      <c r="B34" s="75" t="s">
        <v>257</v>
      </c>
      <c r="C34" s="134" t="s">
        <v>258</v>
      </c>
      <c r="D34" s="354">
        <v>920</v>
      </c>
      <c r="E34" s="354">
        <v>1601</v>
      </c>
      <c r="F34" s="614">
        <v>2521</v>
      </c>
      <c r="G34" s="640">
        <v>61.33333206176758</v>
      </c>
      <c r="H34" s="640">
        <v>106.73332977294922</v>
      </c>
      <c r="I34" s="81">
        <v>168.06666564941406</v>
      </c>
    </row>
    <row r="35" spans="1:9" ht="19.5" customHeight="1">
      <c r="A35" s="142"/>
      <c r="B35" s="75" t="s">
        <v>259</v>
      </c>
      <c r="C35" s="134" t="s">
        <v>260</v>
      </c>
      <c r="D35" s="354">
        <v>1117</v>
      </c>
      <c r="E35" s="354">
        <v>1034</v>
      </c>
      <c r="F35" s="614">
        <v>2151</v>
      </c>
      <c r="G35" s="640">
        <v>74.46666717529297</v>
      </c>
      <c r="H35" s="640">
        <v>68.93333435058594</v>
      </c>
      <c r="I35" s="81">
        <v>143.39999389648438</v>
      </c>
    </row>
    <row r="36" spans="1:9" ht="19.5" customHeight="1">
      <c r="A36" s="142"/>
      <c r="B36" s="75" t="s">
        <v>261</v>
      </c>
      <c r="C36" s="134" t="s">
        <v>262</v>
      </c>
      <c r="D36" s="354">
        <v>1548</v>
      </c>
      <c r="E36" s="354">
        <v>304</v>
      </c>
      <c r="F36" s="614">
        <v>1852</v>
      </c>
      <c r="G36" s="640">
        <v>103.19999694824219</v>
      </c>
      <c r="H36" s="640">
        <v>20.266666412353516</v>
      </c>
      <c r="I36" s="81">
        <v>123.46666717529297</v>
      </c>
    </row>
    <row r="37" spans="1:29" s="221" customFormat="1" ht="19.5" customHeight="1">
      <c r="A37" s="187" t="s">
        <v>268</v>
      </c>
      <c r="C37" s="243"/>
      <c r="D37" s="237">
        <v>5543</v>
      </c>
      <c r="E37" s="237">
        <v>4064</v>
      </c>
      <c r="F37" s="217">
        <v>9607</v>
      </c>
      <c r="G37" s="238">
        <v>369.5333309173584</v>
      </c>
      <c r="H37" s="238">
        <v>270.93333077430725</v>
      </c>
      <c r="I37" s="220">
        <v>640.4666616916656</v>
      </c>
      <c r="J37" s="356"/>
      <c r="K37" s="356"/>
      <c r="L37" s="356"/>
      <c r="M37" s="356"/>
      <c r="N37" s="356"/>
      <c r="O37" s="356"/>
      <c r="P37" s="356"/>
      <c r="Q37" s="356"/>
      <c r="R37" s="356"/>
      <c r="S37" s="356"/>
      <c r="T37" s="356"/>
      <c r="U37" s="356"/>
      <c r="V37" s="356"/>
      <c r="W37" s="356"/>
      <c r="X37" s="356"/>
      <c r="Y37" s="356"/>
      <c r="Z37" s="356"/>
      <c r="AA37" s="356"/>
      <c r="AB37" s="356"/>
      <c r="AC37" s="356"/>
    </row>
    <row r="38" spans="1:9" ht="19.5" customHeight="1" thickBot="1">
      <c r="A38" s="242" t="s">
        <v>269</v>
      </c>
      <c r="B38" s="239"/>
      <c r="C38" s="244"/>
      <c r="D38" s="240">
        <v>11972</v>
      </c>
      <c r="E38" s="240">
        <v>9918</v>
      </c>
      <c r="F38" s="245">
        <v>21890</v>
      </c>
      <c r="G38" s="241">
        <v>798.1333310604095</v>
      </c>
      <c r="H38" s="241">
        <v>661.1999964788556</v>
      </c>
      <c r="I38" s="246">
        <v>1459.3333267569542</v>
      </c>
    </row>
    <row r="39" spans="1:9" ht="13.5" thickTop="1">
      <c r="A39" s="75"/>
      <c r="B39" s="75"/>
      <c r="C39" s="75"/>
      <c r="D39" s="75"/>
      <c r="E39" s="75"/>
      <c r="F39" s="75"/>
      <c r="G39" s="75"/>
      <c r="H39" s="75"/>
      <c r="I39" s="75"/>
    </row>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sheetData>
  <conditionalFormatting sqref="D7:I38">
    <cfRule type="cellIs" priority="1" dxfId="0" operator="equal" stopIfTrue="1">
      <formula>0</formula>
    </cfRule>
  </conditionalFormatting>
  <printOptions/>
  <pageMargins left="0.75" right="0.75" top="1" bottom="1" header="0.5" footer="0.5"/>
  <pageSetup fitToHeight="1" fitToWidth="1" horizontalDpi="600" verticalDpi="600" orientation="landscape" scale="66" r:id="rId1"/>
  <headerFooter alignWithMargins="0">
    <oddHeader>&amp;LFall 2005 15th Day File</oddHeader>
  </headerFooter>
</worksheet>
</file>

<file path=xl/worksheets/sheet17.xml><?xml version="1.0" encoding="utf-8"?>
<worksheet xmlns="http://schemas.openxmlformats.org/spreadsheetml/2006/main" xmlns:r="http://schemas.openxmlformats.org/officeDocument/2006/relationships">
  <sheetPr codeName="Sheet8">
    <tabColor indexed="42"/>
    <pageSetUpPr fitToPage="1"/>
  </sheetPr>
  <dimension ref="A1:W30"/>
  <sheetViews>
    <sheetView workbookViewId="0" topLeftCell="A10">
      <selection activeCell="A22" sqref="A22"/>
    </sheetView>
  </sheetViews>
  <sheetFormatPr defaultColWidth="9.140625" defaultRowHeight="12.75"/>
  <cols>
    <col min="1" max="1" width="42.7109375" style="0" bestFit="1" customWidth="1"/>
    <col min="2" max="2" width="36.00390625" style="0" customWidth="1"/>
    <col min="3" max="3" width="8.140625" style="0" customWidth="1"/>
    <col min="4" max="4" width="14.7109375" style="0" bestFit="1" customWidth="1"/>
    <col min="5" max="5" width="14.00390625" style="0" bestFit="1" customWidth="1"/>
    <col min="7" max="7" width="14.7109375" style="0" bestFit="1" customWidth="1"/>
    <col min="8" max="8" width="14.00390625" style="0" bestFit="1" customWidth="1"/>
    <col min="10" max="23" width="9.140625" style="356" customWidth="1"/>
  </cols>
  <sheetData>
    <row r="1" spans="1:9" ht="12.75">
      <c r="A1" s="75"/>
      <c r="B1" s="75"/>
      <c r="C1" s="75"/>
      <c r="D1" s="75"/>
      <c r="E1" s="75"/>
      <c r="F1" s="75"/>
      <c r="G1" s="75"/>
      <c r="H1" s="75"/>
      <c r="I1" s="75"/>
    </row>
    <row r="2" spans="1:9" ht="20.25">
      <c r="A2" s="348" t="s">
        <v>79</v>
      </c>
      <c r="B2" s="348"/>
      <c r="C2" s="556"/>
      <c r="D2" s="556"/>
      <c r="E2" s="556"/>
      <c r="F2" s="556"/>
      <c r="G2" s="556"/>
      <c r="H2" s="556"/>
      <c r="I2" s="556"/>
    </row>
    <row r="3" spans="1:9" ht="12.75">
      <c r="A3" s="75"/>
      <c r="B3" s="75"/>
      <c r="C3" s="75"/>
      <c r="D3" s="75"/>
      <c r="E3" s="75"/>
      <c r="F3" s="75"/>
      <c r="G3" s="75"/>
      <c r="H3" s="75"/>
      <c r="I3" s="75"/>
    </row>
    <row r="4" spans="1:9" ht="13.5" thickBot="1">
      <c r="A4" s="97" t="s">
        <v>270</v>
      </c>
      <c r="B4" s="97"/>
      <c r="C4" s="75"/>
      <c r="D4" s="75"/>
      <c r="E4" s="75"/>
      <c r="F4" s="75"/>
      <c r="G4" s="75"/>
      <c r="H4" s="75"/>
      <c r="I4" s="75"/>
    </row>
    <row r="5" spans="1:9" ht="12.75">
      <c r="A5" s="641"/>
      <c r="B5" s="349"/>
      <c r="C5" s="641"/>
      <c r="D5" s="350" t="s">
        <v>81</v>
      </c>
      <c r="E5" s="351"/>
      <c r="F5" s="351"/>
      <c r="G5" s="645" t="s">
        <v>82</v>
      </c>
      <c r="H5" s="350"/>
      <c r="I5" s="643"/>
    </row>
    <row r="6" spans="1:9" ht="13.5" thickBot="1">
      <c r="A6" s="602" t="s">
        <v>83</v>
      </c>
      <c r="B6" s="646" t="s">
        <v>84</v>
      </c>
      <c r="C6" s="604" t="s">
        <v>85</v>
      </c>
      <c r="D6" s="355" t="s">
        <v>4</v>
      </c>
      <c r="E6" s="355" t="s">
        <v>86</v>
      </c>
      <c r="F6" s="355" t="s">
        <v>33</v>
      </c>
      <c r="G6" s="605" t="s">
        <v>4</v>
      </c>
      <c r="H6" s="355" t="s">
        <v>86</v>
      </c>
      <c r="I6" s="606" t="s">
        <v>33</v>
      </c>
    </row>
    <row r="7" spans="1:9" ht="21.75" customHeight="1">
      <c r="A7" s="501" t="s">
        <v>271</v>
      </c>
      <c r="B7" s="647" t="s">
        <v>272</v>
      </c>
      <c r="C7" s="503" t="s">
        <v>273</v>
      </c>
      <c r="D7" s="608">
        <v>338</v>
      </c>
      <c r="E7" s="608">
        <v>442</v>
      </c>
      <c r="F7" s="608">
        <v>780</v>
      </c>
      <c r="G7" s="610">
        <v>22.53333282470703</v>
      </c>
      <c r="H7" s="611">
        <v>29.46666717529297</v>
      </c>
      <c r="I7" s="612">
        <v>52</v>
      </c>
    </row>
    <row r="8" spans="1:23" s="236" customFormat="1" ht="21.75" customHeight="1">
      <c r="A8" s="243" t="s">
        <v>299</v>
      </c>
      <c r="B8" s="251"/>
      <c r="C8" s="243"/>
      <c r="D8" s="252">
        <v>338</v>
      </c>
      <c r="E8" s="252">
        <v>442</v>
      </c>
      <c r="F8" s="252">
        <v>780</v>
      </c>
      <c r="G8" s="253">
        <v>22.53333282470703</v>
      </c>
      <c r="H8" s="254">
        <v>29.46666717529297</v>
      </c>
      <c r="I8" s="255">
        <v>52</v>
      </c>
      <c r="J8" s="644"/>
      <c r="K8" s="644"/>
      <c r="L8" s="644"/>
      <c r="M8" s="644"/>
      <c r="N8" s="644"/>
      <c r="O8" s="644"/>
      <c r="P8" s="644"/>
      <c r="Q8" s="644"/>
      <c r="R8" s="644"/>
      <c r="S8" s="644"/>
      <c r="T8" s="644"/>
      <c r="U8" s="644"/>
      <c r="V8" s="644"/>
      <c r="W8" s="644"/>
    </row>
    <row r="9" spans="1:9" ht="21.75" customHeight="1">
      <c r="A9" s="142" t="s">
        <v>274</v>
      </c>
      <c r="B9" s="94" t="s">
        <v>275</v>
      </c>
      <c r="C9" s="134" t="s">
        <v>276</v>
      </c>
      <c r="D9" s="354">
        <v>511</v>
      </c>
      <c r="E9" s="354">
        <v>187</v>
      </c>
      <c r="F9" s="354">
        <v>698</v>
      </c>
      <c r="G9" s="615">
        <v>34.06666564941406</v>
      </c>
      <c r="H9" s="640">
        <v>12.466666221618652</v>
      </c>
      <c r="I9" s="81">
        <v>46.53333282470703</v>
      </c>
    </row>
    <row r="10" spans="1:9" ht="21.75" customHeight="1">
      <c r="A10" s="142"/>
      <c r="B10" s="94" t="s">
        <v>277</v>
      </c>
      <c r="C10" s="134" t="s">
        <v>278</v>
      </c>
      <c r="D10" s="354">
        <v>123</v>
      </c>
      <c r="E10" s="354">
        <v>0</v>
      </c>
      <c r="F10" s="354">
        <v>123</v>
      </c>
      <c r="G10" s="615">
        <v>8.199999809265137</v>
      </c>
      <c r="H10" s="640">
        <v>0</v>
      </c>
      <c r="I10" s="81">
        <v>8.199999809265137</v>
      </c>
    </row>
    <row r="11" spans="1:9" ht="21.75" customHeight="1">
      <c r="A11" s="142"/>
      <c r="B11" s="94" t="s">
        <v>279</v>
      </c>
      <c r="C11" s="134" t="s">
        <v>280</v>
      </c>
      <c r="D11" s="354">
        <v>0</v>
      </c>
      <c r="E11" s="354">
        <v>77</v>
      </c>
      <c r="F11" s="354">
        <v>77</v>
      </c>
      <c r="G11" s="615">
        <v>0</v>
      </c>
      <c r="H11" s="640">
        <v>5.133333206176758</v>
      </c>
      <c r="I11" s="81">
        <v>5.133333206176758</v>
      </c>
    </row>
    <row r="12" spans="1:23" s="236" customFormat="1" ht="21.75" customHeight="1">
      <c r="A12" s="243" t="s">
        <v>300</v>
      </c>
      <c r="B12" s="251"/>
      <c r="C12" s="243"/>
      <c r="D12" s="252">
        <v>634</v>
      </c>
      <c r="E12" s="252">
        <v>264</v>
      </c>
      <c r="F12" s="252">
        <v>898</v>
      </c>
      <c r="G12" s="253">
        <v>42.2666654586792</v>
      </c>
      <c r="H12" s="254">
        <v>17.59999942779541</v>
      </c>
      <c r="I12" s="255">
        <v>59.866665840148926</v>
      </c>
      <c r="J12" s="644"/>
      <c r="K12" s="644"/>
      <c r="L12" s="644"/>
      <c r="M12" s="644"/>
      <c r="N12" s="644"/>
      <c r="O12" s="644"/>
      <c r="P12" s="644"/>
      <c r="Q12" s="644"/>
      <c r="R12" s="644"/>
      <c r="S12" s="644"/>
      <c r="T12" s="644"/>
      <c r="U12" s="644"/>
      <c r="V12" s="644"/>
      <c r="W12" s="644"/>
    </row>
    <row r="13" spans="1:9" ht="21.75" customHeight="1">
      <c r="A13" s="142" t="s">
        <v>281</v>
      </c>
      <c r="B13" s="94" t="s">
        <v>277</v>
      </c>
      <c r="C13" s="134" t="s">
        <v>278</v>
      </c>
      <c r="D13" s="354">
        <v>1523</v>
      </c>
      <c r="E13" s="354">
        <v>64</v>
      </c>
      <c r="F13" s="354">
        <v>1587</v>
      </c>
      <c r="G13" s="615">
        <v>101.53333282470703</v>
      </c>
      <c r="H13" s="640">
        <v>4.266666889190674</v>
      </c>
      <c r="I13" s="81">
        <v>105.80000305175781</v>
      </c>
    </row>
    <row r="14" spans="1:23" s="236" customFormat="1" ht="21.75" customHeight="1">
      <c r="A14" s="243" t="s">
        <v>301</v>
      </c>
      <c r="B14" s="251"/>
      <c r="C14" s="243"/>
      <c r="D14" s="252">
        <v>1523</v>
      </c>
      <c r="E14" s="252">
        <v>64</v>
      </c>
      <c r="F14" s="252">
        <v>1587</v>
      </c>
      <c r="G14" s="253">
        <v>101.53333282470703</v>
      </c>
      <c r="H14" s="254">
        <v>4.266666889190674</v>
      </c>
      <c r="I14" s="255">
        <v>105.80000305175781</v>
      </c>
      <c r="J14" s="644"/>
      <c r="K14" s="644"/>
      <c r="L14" s="644"/>
      <c r="M14" s="644"/>
      <c r="N14" s="644"/>
      <c r="O14" s="644"/>
      <c r="P14" s="644"/>
      <c r="Q14" s="644"/>
      <c r="R14" s="644"/>
      <c r="S14" s="644"/>
      <c r="T14" s="644"/>
      <c r="U14" s="644"/>
      <c r="V14" s="644"/>
      <c r="W14" s="644"/>
    </row>
    <row r="15" spans="1:9" ht="21.75" customHeight="1">
      <c r="A15" s="142" t="s">
        <v>282</v>
      </c>
      <c r="B15" s="94" t="s">
        <v>282</v>
      </c>
      <c r="C15" s="134" t="s">
        <v>283</v>
      </c>
      <c r="D15" s="354">
        <v>1498</v>
      </c>
      <c r="E15" s="354">
        <v>898</v>
      </c>
      <c r="F15" s="354">
        <v>2396</v>
      </c>
      <c r="G15" s="615">
        <v>99.86666870117188</v>
      </c>
      <c r="H15" s="640">
        <v>59.86666488647461</v>
      </c>
      <c r="I15" s="81">
        <v>159.73333740234375</v>
      </c>
    </row>
    <row r="16" spans="1:23" s="236" customFormat="1" ht="21.75" customHeight="1">
      <c r="A16" s="243" t="s">
        <v>302</v>
      </c>
      <c r="B16" s="251"/>
      <c r="C16" s="243"/>
      <c r="D16" s="252">
        <v>1498</v>
      </c>
      <c r="E16" s="252">
        <v>898</v>
      </c>
      <c r="F16" s="252">
        <v>2396</v>
      </c>
      <c r="G16" s="253">
        <v>99.86666870117188</v>
      </c>
      <c r="H16" s="254">
        <v>59.86666488647461</v>
      </c>
      <c r="I16" s="255">
        <v>159.73333740234375</v>
      </c>
      <c r="J16" s="644"/>
      <c r="K16" s="644"/>
      <c r="L16" s="644"/>
      <c r="M16" s="644"/>
      <c r="N16" s="644"/>
      <c r="O16" s="644"/>
      <c r="P16" s="644"/>
      <c r="Q16" s="644"/>
      <c r="R16" s="644"/>
      <c r="S16" s="644"/>
      <c r="T16" s="644"/>
      <c r="U16" s="644"/>
      <c r="V16" s="644"/>
      <c r="W16" s="644"/>
    </row>
    <row r="17" spans="1:9" ht="21.75" customHeight="1">
      <c r="A17" s="142" t="s">
        <v>284</v>
      </c>
      <c r="B17" s="94" t="s">
        <v>285</v>
      </c>
      <c r="C17" s="134" t="s">
        <v>286</v>
      </c>
      <c r="D17" s="354">
        <v>158</v>
      </c>
      <c r="E17" s="354">
        <v>0</v>
      </c>
      <c r="F17" s="354">
        <v>158</v>
      </c>
      <c r="G17" s="615">
        <v>10.533333778381348</v>
      </c>
      <c r="H17" s="640">
        <v>0</v>
      </c>
      <c r="I17" s="81">
        <v>10.533333778381348</v>
      </c>
    </row>
    <row r="18" spans="1:9" ht="21.75" customHeight="1">
      <c r="A18" s="142"/>
      <c r="B18" s="94" t="s">
        <v>287</v>
      </c>
      <c r="C18" s="134" t="s">
        <v>288</v>
      </c>
      <c r="D18" s="354">
        <v>73</v>
      </c>
      <c r="E18" s="354">
        <v>0</v>
      </c>
      <c r="F18" s="354">
        <v>73</v>
      </c>
      <c r="G18" s="615">
        <v>4.866666793823242</v>
      </c>
      <c r="H18" s="640">
        <v>0</v>
      </c>
      <c r="I18" s="81">
        <v>4.866666793823242</v>
      </c>
    </row>
    <row r="19" spans="1:9" ht="21.75" customHeight="1">
      <c r="A19" s="142"/>
      <c r="B19" s="94" t="s">
        <v>289</v>
      </c>
      <c r="C19" s="134" t="s">
        <v>290</v>
      </c>
      <c r="D19" s="354">
        <v>28</v>
      </c>
      <c r="E19" s="354">
        <v>0</v>
      </c>
      <c r="F19" s="354">
        <v>28</v>
      </c>
      <c r="G19" s="615">
        <v>1.8666666746139526</v>
      </c>
      <c r="H19" s="640">
        <v>0</v>
      </c>
      <c r="I19" s="81">
        <v>1.8666666746139526</v>
      </c>
    </row>
    <row r="20" spans="1:9" ht="21.75" customHeight="1">
      <c r="A20" s="142"/>
      <c r="B20" s="94" t="s">
        <v>291</v>
      </c>
      <c r="C20" s="134" t="s">
        <v>292</v>
      </c>
      <c r="D20" s="354">
        <v>169</v>
      </c>
      <c r="E20" s="354">
        <v>0</v>
      </c>
      <c r="F20" s="354">
        <v>169</v>
      </c>
      <c r="G20" s="615">
        <v>11.266666412353516</v>
      </c>
      <c r="H20" s="640">
        <v>0</v>
      </c>
      <c r="I20" s="81">
        <v>11.266666412353516</v>
      </c>
    </row>
    <row r="21" spans="1:23" s="236" customFormat="1" ht="21.75" customHeight="1">
      <c r="A21" s="243" t="s">
        <v>303</v>
      </c>
      <c r="B21" s="251"/>
      <c r="C21" s="243"/>
      <c r="D21" s="252">
        <v>428</v>
      </c>
      <c r="E21" s="252">
        <v>0</v>
      </c>
      <c r="F21" s="252">
        <v>428</v>
      </c>
      <c r="G21" s="253">
        <v>28.533333659172058</v>
      </c>
      <c r="H21" s="254">
        <v>0</v>
      </c>
      <c r="I21" s="255">
        <v>28.533333659172058</v>
      </c>
      <c r="J21" s="644"/>
      <c r="K21" s="644"/>
      <c r="L21" s="644"/>
      <c r="M21" s="644"/>
      <c r="N21" s="644"/>
      <c r="O21" s="644"/>
      <c r="P21" s="644"/>
      <c r="Q21" s="644"/>
      <c r="R21" s="644"/>
      <c r="S21" s="644"/>
      <c r="T21" s="644"/>
      <c r="U21" s="644"/>
      <c r="V21" s="644"/>
      <c r="W21" s="644"/>
    </row>
    <row r="22" spans="1:9" ht="21.75" customHeight="1">
      <c r="A22" s="142" t="s">
        <v>293</v>
      </c>
      <c r="B22" s="94" t="s">
        <v>277</v>
      </c>
      <c r="C22" s="134" t="s">
        <v>278</v>
      </c>
      <c r="D22" s="354">
        <v>105</v>
      </c>
      <c r="E22" s="354">
        <v>0</v>
      </c>
      <c r="F22" s="354">
        <v>105</v>
      </c>
      <c r="G22" s="615">
        <v>7</v>
      </c>
      <c r="H22" s="640">
        <v>0</v>
      </c>
      <c r="I22" s="81">
        <v>7</v>
      </c>
    </row>
    <row r="23" spans="1:9" ht="21.75" customHeight="1">
      <c r="A23" s="142"/>
      <c r="B23" s="94" t="s">
        <v>293</v>
      </c>
      <c r="C23" s="134" t="s">
        <v>294</v>
      </c>
      <c r="D23" s="354">
        <v>206</v>
      </c>
      <c r="E23" s="354">
        <v>247</v>
      </c>
      <c r="F23" s="354">
        <v>453</v>
      </c>
      <c r="G23" s="615">
        <v>13.733333587646484</v>
      </c>
      <c r="H23" s="640">
        <v>16.46666717529297</v>
      </c>
      <c r="I23" s="81">
        <v>30.200000762939453</v>
      </c>
    </row>
    <row r="24" spans="1:23" s="236" customFormat="1" ht="21.75" customHeight="1">
      <c r="A24" s="243" t="s">
        <v>304</v>
      </c>
      <c r="B24" s="251"/>
      <c r="C24" s="243"/>
      <c r="D24" s="252">
        <v>311</v>
      </c>
      <c r="E24" s="252">
        <v>247</v>
      </c>
      <c r="F24" s="252">
        <v>558</v>
      </c>
      <c r="G24" s="253">
        <v>20.733333587646484</v>
      </c>
      <c r="H24" s="254">
        <v>16.46666717529297</v>
      </c>
      <c r="I24" s="255">
        <v>37.20000076293945</v>
      </c>
      <c r="J24" s="644"/>
      <c r="K24" s="644"/>
      <c r="L24" s="644"/>
      <c r="M24" s="644"/>
      <c r="N24" s="644"/>
      <c r="O24" s="644"/>
      <c r="P24" s="644"/>
      <c r="Q24" s="644"/>
      <c r="R24" s="644"/>
      <c r="S24" s="644"/>
      <c r="T24" s="644"/>
      <c r="U24" s="644"/>
      <c r="V24" s="644"/>
      <c r="W24" s="644"/>
    </row>
    <row r="25" spans="1:9" ht="21.75" customHeight="1">
      <c r="A25" s="142" t="s">
        <v>295</v>
      </c>
      <c r="B25" s="94" t="s">
        <v>296</v>
      </c>
      <c r="C25" s="134" t="s">
        <v>297</v>
      </c>
      <c r="D25" s="354">
        <v>0</v>
      </c>
      <c r="E25" s="354">
        <v>3</v>
      </c>
      <c r="F25" s="354">
        <v>3</v>
      </c>
      <c r="G25" s="615">
        <v>0</v>
      </c>
      <c r="H25" s="640">
        <v>0.20000000298023224</v>
      </c>
      <c r="I25" s="81">
        <v>0.20000000298023224</v>
      </c>
    </row>
    <row r="26" spans="1:9" ht="21.75" customHeight="1">
      <c r="A26" s="142"/>
      <c r="B26" s="94" t="s">
        <v>277</v>
      </c>
      <c r="C26" s="134" t="s">
        <v>278</v>
      </c>
      <c r="D26" s="354">
        <v>102</v>
      </c>
      <c r="E26" s="354">
        <v>0</v>
      </c>
      <c r="F26" s="354">
        <v>102</v>
      </c>
      <c r="G26" s="615">
        <v>6.800000190734863</v>
      </c>
      <c r="H26" s="640">
        <v>0</v>
      </c>
      <c r="I26" s="81">
        <v>6.800000190734863</v>
      </c>
    </row>
    <row r="27" spans="1:9" ht="21.75" customHeight="1">
      <c r="A27" s="142"/>
      <c r="B27" s="94" t="s">
        <v>295</v>
      </c>
      <c r="C27" s="134" t="s">
        <v>298</v>
      </c>
      <c r="D27" s="354">
        <v>782</v>
      </c>
      <c r="E27" s="354">
        <v>350</v>
      </c>
      <c r="F27" s="354">
        <v>1132</v>
      </c>
      <c r="G27" s="615">
        <v>52.13333511352539</v>
      </c>
      <c r="H27" s="640">
        <v>23.33333396911621</v>
      </c>
      <c r="I27" s="81">
        <v>75.46666717529297</v>
      </c>
    </row>
    <row r="28" spans="1:23" s="236" customFormat="1" ht="21.75" customHeight="1">
      <c r="A28" s="243" t="s">
        <v>305</v>
      </c>
      <c r="B28" s="251"/>
      <c r="C28" s="243"/>
      <c r="D28" s="252">
        <v>884</v>
      </c>
      <c r="E28" s="252">
        <v>353</v>
      </c>
      <c r="F28" s="252">
        <v>1237</v>
      </c>
      <c r="G28" s="253">
        <v>58.933335304260254</v>
      </c>
      <c r="H28" s="254">
        <v>23.533333972096443</v>
      </c>
      <c r="I28" s="255">
        <v>82.46666736900806</v>
      </c>
      <c r="J28" s="644"/>
      <c r="K28" s="644"/>
      <c r="L28" s="644"/>
      <c r="M28" s="644"/>
      <c r="N28" s="644"/>
      <c r="O28" s="644"/>
      <c r="P28" s="644"/>
      <c r="Q28" s="644"/>
      <c r="R28" s="644"/>
      <c r="S28" s="644"/>
      <c r="T28" s="644"/>
      <c r="U28" s="644"/>
      <c r="V28" s="644"/>
      <c r="W28" s="644"/>
    </row>
    <row r="29" spans="1:9" ht="21.75" customHeight="1" thickBot="1">
      <c r="A29" s="247" t="s">
        <v>306</v>
      </c>
      <c r="B29" s="248"/>
      <c r="C29" s="249"/>
      <c r="D29" s="240">
        <v>5616</v>
      </c>
      <c r="E29" s="240">
        <v>2268</v>
      </c>
      <c r="F29" s="240">
        <v>7884</v>
      </c>
      <c r="G29" s="250">
        <v>374.40000236034393</v>
      </c>
      <c r="H29" s="241">
        <v>151.19999952614307</v>
      </c>
      <c r="I29" s="246">
        <v>525.6000080853701</v>
      </c>
    </row>
    <row r="30" spans="1:9" ht="13.5" thickTop="1">
      <c r="A30" s="75"/>
      <c r="B30" s="75"/>
      <c r="C30" s="75"/>
      <c r="D30" s="75"/>
      <c r="E30" s="75"/>
      <c r="F30" s="75"/>
      <c r="G30" s="75"/>
      <c r="H30" s="75"/>
      <c r="I30" s="75"/>
    </row>
    <row r="31" s="356" customFormat="1" ht="12.75"/>
    <row r="32" s="356" customFormat="1" ht="12.75"/>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sheetData>
  <conditionalFormatting sqref="D7:I29">
    <cfRule type="cellIs" priority="1" dxfId="0" operator="equal" stopIfTrue="1">
      <formula>0</formula>
    </cfRule>
  </conditionalFormatting>
  <printOptions/>
  <pageMargins left="0.75" right="0.75" top="1" bottom="1" header="0.5" footer="0.5"/>
  <pageSetup fitToHeight="1" fitToWidth="1" horizontalDpi="600" verticalDpi="600" orientation="landscape" scale="76" r:id="rId1"/>
  <headerFooter alignWithMargins="0">
    <oddHeader>&amp;LFall 2005 15th Day File</oddHeader>
  </headerFooter>
</worksheet>
</file>

<file path=xl/worksheets/sheet18.xml><?xml version="1.0" encoding="utf-8"?>
<worksheet xmlns="http://schemas.openxmlformats.org/spreadsheetml/2006/main" xmlns:r="http://schemas.openxmlformats.org/officeDocument/2006/relationships">
  <sheetPr codeName="Sheet9">
    <tabColor indexed="42"/>
    <pageSetUpPr fitToPage="1"/>
  </sheetPr>
  <dimension ref="A1:IV25"/>
  <sheetViews>
    <sheetView workbookViewId="0" topLeftCell="A7">
      <selection activeCell="A22" sqref="A22"/>
    </sheetView>
  </sheetViews>
  <sheetFormatPr defaultColWidth="9.140625" defaultRowHeight="12.75"/>
  <cols>
    <col min="1" max="1" width="37.28125" style="0" bestFit="1" customWidth="1"/>
    <col min="2" max="2" width="21.140625" style="0" bestFit="1" customWidth="1"/>
    <col min="3" max="3" width="9.00390625" style="0" customWidth="1"/>
    <col min="4" max="4" width="14.7109375" style="0" bestFit="1" customWidth="1"/>
    <col min="5" max="5" width="14.00390625" style="0" bestFit="1" customWidth="1"/>
    <col min="7" max="7" width="14.7109375" style="0" bestFit="1" customWidth="1"/>
    <col min="8" max="8" width="14.00390625" style="0" bestFit="1" customWidth="1"/>
    <col min="10" max="17" width="9.140625" style="356" customWidth="1"/>
  </cols>
  <sheetData>
    <row r="1" spans="1:9" ht="12.75">
      <c r="A1" s="75"/>
      <c r="B1" s="75"/>
      <c r="C1" s="75"/>
      <c r="D1" s="75"/>
      <c r="E1" s="75"/>
      <c r="F1" s="75"/>
      <c r="G1" s="75"/>
      <c r="H1" s="75"/>
      <c r="I1" s="75"/>
    </row>
    <row r="2" spans="1:9" ht="20.25">
      <c r="A2" s="348" t="s">
        <v>79</v>
      </c>
      <c r="B2" s="348"/>
      <c r="C2" s="556"/>
      <c r="D2" s="556"/>
      <c r="E2" s="556"/>
      <c r="F2" s="556"/>
      <c r="G2" s="556"/>
      <c r="H2" s="556"/>
      <c r="I2" s="556"/>
    </row>
    <row r="3" spans="1:9" ht="12.75">
      <c r="A3" s="75"/>
      <c r="B3" s="75"/>
      <c r="C3" s="75"/>
      <c r="D3" s="75"/>
      <c r="E3" s="75"/>
      <c r="F3" s="75"/>
      <c r="G3" s="75"/>
      <c r="H3" s="75"/>
      <c r="I3" s="75"/>
    </row>
    <row r="4" spans="1:9" ht="13.5" thickBot="1">
      <c r="A4" s="97" t="s">
        <v>307</v>
      </c>
      <c r="B4" s="97"/>
      <c r="C4" s="75"/>
      <c r="D4" s="75"/>
      <c r="E4" s="75"/>
      <c r="F4" s="75"/>
      <c r="G4" s="75"/>
      <c r="H4" s="75"/>
      <c r="I4" s="75"/>
    </row>
    <row r="5" spans="1:9" ht="12.75">
      <c r="A5" s="641"/>
      <c r="B5" s="641"/>
      <c r="C5" s="641"/>
      <c r="D5" s="350" t="s">
        <v>81</v>
      </c>
      <c r="E5" s="351"/>
      <c r="F5" s="642"/>
      <c r="G5" s="350" t="s">
        <v>82</v>
      </c>
      <c r="H5" s="350"/>
      <c r="I5" s="643"/>
    </row>
    <row r="6" spans="1:9" ht="13.5" thickBot="1">
      <c r="A6" s="602" t="s">
        <v>83</v>
      </c>
      <c r="B6" s="648" t="s">
        <v>84</v>
      </c>
      <c r="C6" s="604" t="s">
        <v>85</v>
      </c>
      <c r="D6" s="355" t="s">
        <v>4</v>
      </c>
      <c r="E6" s="355" t="s">
        <v>86</v>
      </c>
      <c r="F6" s="606" t="s">
        <v>33</v>
      </c>
      <c r="G6" s="355" t="s">
        <v>4</v>
      </c>
      <c r="H6" s="355" t="s">
        <v>86</v>
      </c>
      <c r="I6" s="606" t="s">
        <v>33</v>
      </c>
    </row>
    <row r="7" spans="1:9" ht="21.75" customHeight="1">
      <c r="A7" s="501" t="s">
        <v>308</v>
      </c>
      <c r="B7" s="649" t="s">
        <v>309</v>
      </c>
      <c r="C7" s="503" t="s">
        <v>310</v>
      </c>
      <c r="D7" s="608">
        <v>4465</v>
      </c>
      <c r="E7" s="608">
        <v>604</v>
      </c>
      <c r="F7" s="609">
        <v>5069</v>
      </c>
      <c r="G7" s="611">
        <v>297.6666564941406</v>
      </c>
      <c r="H7" s="611">
        <v>40.266666412353516</v>
      </c>
      <c r="I7" s="612">
        <v>337.9333190917969</v>
      </c>
    </row>
    <row r="8" spans="1:9" ht="21.75" customHeight="1">
      <c r="A8" s="142"/>
      <c r="B8" s="650" t="s">
        <v>311</v>
      </c>
      <c r="C8" s="134" t="s">
        <v>312</v>
      </c>
      <c r="D8" s="354">
        <v>361</v>
      </c>
      <c r="E8" s="354">
        <v>136</v>
      </c>
      <c r="F8" s="614">
        <v>497</v>
      </c>
      <c r="G8" s="640">
        <v>24.066667556762695</v>
      </c>
      <c r="H8" s="640">
        <v>9.066666603088379</v>
      </c>
      <c r="I8" s="81">
        <v>33.13333511352539</v>
      </c>
    </row>
    <row r="9" spans="1:9" ht="21.75" customHeight="1">
      <c r="A9" s="142"/>
      <c r="B9" s="650" t="s">
        <v>313</v>
      </c>
      <c r="C9" s="134" t="s">
        <v>314</v>
      </c>
      <c r="D9" s="354">
        <v>1110</v>
      </c>
      <c r="E9" s="354">
        <v>0</v>
      </c>
      <c r="F9" s="614">
        <v>1110</v>
      </c>
      <c r="G9" s="640">
        <v>74</v>
      </c>
      <c r="H9" s="640">
        <v>0</v>
      </c>
      <c r="I9" s="81">
        <v>74</v>
      </c>
    </row>
    <row r="10" spans="1:17" s="19" customFormat="1" ht="21.75" customHeight="1">
      <c r="A10" s="243" t="s">
        <v>337</v>
      </c>
      <c r="B10" s="651"/>
      <c r="C10" s="651"/>
      <c r="D10" s="256">
        <v>5936</v>
      </c>
      <c r="E10" s="256">
        <v>740</v>
      </c>
      <c r="F10" s="259">
        <v>6676</v>
      </c>
      <c r="G10" s="257">
        <v>395.7333240509033</v>
      </c>
      <c r="H10" s="257">
        <v>49.333333015441895</v>
      </c>
      <c r="I10" s="255">
        <v>445.06665420532227</v>
      </c>
      <c r="J10" s="644"/>
      <c r="K10" s="644"/>
      <c r="L10" s="644"/>
      <c r="M10" s="644"/>
      <c r="N10" s="644"/>
      <c r="O10" s="644"/>
      <c r="P10" s="644"/>
      <c r="Q10" s="644"/>
    </row>
    <row r="11" spans="1:9" ht="21.75" customHeight="1">
      <c r="A11" s="142" t="s">
        <v>315</v>
      </c>
      <c r="B11" s="650" t="s">
        <v>315</v>
      </c>
      <c r="C11" s="134" t="s">
        <v>316</v>
      </c>
      <c r="D11" s="354">
        <v>3226</v>
      </c>
      <c r="E11" s="354">
        <v>531</v>
      </c>
      <c r="F11" s="614">
        <v>3757</v>
      </c>
      <c r="G11" s="640">
        <v>215.06666564941406</v>
      </c>
      <c r="H11" s="640">
        <v>35.400001525878906</v>
      </c>
      <c r="I11" s="81">
        <v>250.46665954589844</v>
      </c>
    </row>
    <row r="12" spans="1:256" s="19" customFormat="1" ht="21.75" customHeight="1">
      <c r="A12" s="243" t="s">
        <v>330</v>
      </c>
      <c r="B12" s="651"/>
      <c r="C12" s="651"/>
      <c r="D12" s="256">
        <v>3226</v>
      </c>
      <c r="E12" s="256">
        <v>531</v>
      </c>
      <c r="F12" s="259">
        <v>3757</v>
      </c>
      <c r="G12" s="257">
        <v>215.06666564941406</v>
      </c>
      <c r="H12" s="257">
        <v>35.400001525878906</v>
      </c>
      <c r="I12" s="255">
        <v>250.46665954589844</v>
      </c>
      <c r="J12" s="644"/>
      <c r="K12" s="652"/>
      <c r="L12" s="652"/>
      <c r="M12" s="654"/>
      <c r="N12" s="654"/>
      <c r="O12" s="654"/>
      <c r="P12" s="655"/>
      <c r="Q12" s="655"/>
      <c r="R12" s="257"/>
      <c r="S12" s="236"/>
      <c r="T12" s="653"/>
      <c r="U12" s="653"/>
      <c r="V12" s="256"/>
      <c r="W12" s="256"/>
      <c r="X12" s="256"/>
      <c r="Y12" s="257"/>
      <c r="Z12" s="257"/>
      <c r="AA12" s="257"/>
      <c r="AB12" s="236"/>
      <c r="AC12" s="653"/>
      <c r="AD12" s="653"/>
      <c r="AE12" s="256"/>
      <c r="AF12" s="256"/>
      <c r="AG12" s="256"/>
      <c r="AH12" s="257"/>
      <c r="AI12" s="257"/>
      <c r="AJ12" s="257"/>
      <c r="AK12" s="236"/>
      <c r="AL12" s="653"/>
      <c r="AM12" s="653"/>
      <c r="AN12" s="256"/>
      <c r="AO12" s="256"/>
      <c r="AP12" s="256"/>
      <c r="AQ12" s="257"/>
      <c r="AR12" s="257"/>
      <c r="AS12" s="257"/>
      <c r="AT12" s="236"/>
      <c r="AU12" s="653"/>
      <c r="AV12" s="653"/>
      <c r="AW12" s="256"/>
      <c r="AX12" s="256"/>
      <c r="AY12" s="256"/>
      <c r="AZ12" s="257"/>
      <c r="BA12" s="257"/>
      <c r="BB12" s="257"/>
      <c r="BC12" s="236"/>
      <c r="BD12" s="653"/>
      <c r="BE12" s="653"/>
      <c r="BF12" s="256"/>
      <c r="BG12" s="256"/>
      <c r="BH12" s="256"/>
      <c r="BI12" s="257"/>
      <c r="BJ12" s="257"/>
      <c r="BK12" s="257"/>
      <c r="BL12" s="236"/>
      <c r="BM12" s="653"/>
      <c r="BN12" s="653"/>
      <c r="BO12" s="256"/>
      <c r="BP12" s="256"/>
      <c r="BQ12" s="256"/>
      <c r="BR12" s="257"/>
      <c r="BS12" s="257"/>
      <c r="BT12" s="257"/>
      <c r="BU12" s="236"/>
      <c r="BV12" s="653"/>
      <c r="BW12" s="653"/>
      <c r="BX12" s="256"/>
      <c r="BY12" s="256"/>
      <c r="BZ12" s="256"/>
      <c r="CA12" s="257"/>
      <c r="CB12" s="257"/>
      <c r="CC12" s="257"/>
      <c r="CD12" s="236"/>
      <c r="CE12" s="653"/>
      <c r="CF12" s="653"/>
      <c r="CG12" s="256"/>
      <c r="CH12" s="256"/>
      <c r="CI12" s="256"/>
      <c r="CJ12" s="257"/>
      <c r="CK12" s="257"/>
      <c r="CL12" s="257"/>
      <c r="CM12" s="236"/>
      <c r="CN12" s="653"/>
      <c r="CO12" s="653"/>
      <c r="CP12" s="256"/>
      <c r="CQ12" s="256"/>
      <c r="CR12" s="256"/>
      <c r="CS12" s="257"/>
      <c r="CT12" s="257"/>
      <c r="CU12" s="257"/>
      <c r="CV12" s="236"/>
      <c r="CW12" s="653"/>
      <c r="CX12" s="653"/>
      <c r="CY12" s="256"/>
      <c r="CZ12" s="256"/>
      <c r="DA12" s="256"/>
      <c r="DB12" s="257"/>
      <c r="DC12" s="257"/>
      <c r="DD12" s="257"/>
      <c r="DE12" s="236"/>
      <c r="DF12" s="653"/>
      <c r="DG12" s="653"/>
      <c r="DH12" s="256"/>
      <c r="DI12" s="256"/>
      <c r="DJ12" s="256"/>
      <c r="DK12" s="257"/>
      <c r="DL12" s="257"/>
      <c r="DM12" s="257"/>
      <c r="DN12" s="236"/>
      <c r="DO12" s="653"/>
      <c r="DP12" s="653"/>
      <c r="DQ12" s="256"/>
      <c r="DR12" s="256"/>
      <c r="DS12" s="256"/>
      <c r="DT12" s="257"/>
      <c r="DU12" s="257"/>
      <c r="DV12" s="257"/>
      <c r="DW12" s="236"/>
      <c r="DX12" s="653"/>
      <c r="DY12" s="653"/>
      <c r="DZ12" s="256"/>
      <c r="EA12" s="256"/>
      <c r="EB12" s="256"/>
      <c r="EC12" s="257"/>
      <c r="ED12" s="257"/>
      <c r="EE12" s="257"/>
      <c r="EF12" s="236"/>
      <c r="EG12" s="653"/>
      <c r="EH12" s="653"/>
      <c r="EI12" s="256"/>
      <c r="EJ12" s="256"/>
      <c r="EK12" s="256"/>
      <c r="EL12" s="257"/>
      <c r="EM12" s="257"/>
      <c r="EN12" s="257"/>
      <c r="EO12" s="236"/>
      <c r="EP12" s="653"/>
      <c r="EQ12" s="653"/>
      <c r="ER12" s="256"/>
      <c r="ES12" s="256"/>
      <c r="ET12" s="256"/>
      <c r="EU12" s="257"/>
      <c r="EV12" s="257"/>
      <c r="EW12" s="257"/>
      <c r="EX12" s="236"/>
      <c r="EY12" s="653"/>
      <c r="EZ12" s="653"/>
      <c r="FA12" s="256"/>
      <c r="FB12" s="256"/>
      <c r="FC12" s="256"/>
      <c r="FD12" s="257"/>
      <c r="FE12" s="257"/>
      <c r="FF12" s="257"/>
      <c r="FG12" s="236"/>
      <c r="FH12" s="653"/>
      <c r="FI12" s="653"/>
      <c r="FJ12" s="256"/>
      <c r="FK12" s="256"/>
      <c r="FL12" s="256"/>
      <c r="FM12" s="257"/>
      <c r="FN12" s="257"/>
      <c r="FO12" s="257"/>
      <c r="FP12" s="236"/>
      <c r="FQ12" s="653"/>
      <c r="FR12" s="653"/>
      <c r="FS12" s="256"/>
      <c r="FT12" s="256"/>
      <c r="FU12" s="256"/>
      <c r="FV12" s="257"/>
      <c r="FW12" s="257"/>
      <c r="FX12" s="257"/>
      <c r="FY12" s="236"/>
      <c r="FZ12" s="653"/>
      <c r="GA12" s="653"/>
      <c r="GB12" s="256"/>
      <c r="GC12" s="256"/>
      <c r="GD12" s="256"/>
      <c r="GE12" s="257"/>
      <c r="GF12" s="257"/>
      <c r="GG12" s="257"/>
      <c r="GH12" s="236"/>
      <c r="GI12" s="653"/>
      <c r="GJ12" s="653"/>
      <c r="GK12" s="256"/>
      <c r="GL12" s="256"/>
      <c r="GM12" s="256"/>
      <c r="GN12" s="257"/>
      <c r="GO12" s="257"/>
      <c r="GP12" s="257"/>
      <c r="GQ12" s="236"/>
      <c r="GR12" s="653"/>
      <c r="GS12" s="653"/>
      <c r="GT12" s="256"/>
      <c r="GU12" s="256"/>
      <c r="GV12" s="256"/>
      <c r="GW12" s="257"/>
      <c r="GX12" s="257"/>
      <c r="GY12" s="257"/>
      <c r="GZ12" s="236"/>
      <c r="HA12" s="653"/>
      <c r="HB12" s="653"/>
      <c r="HC12" s="256"/>
      <c r="HD12" s="256"/>
      <c r="HE12" s="256"/>
      <c r="HF12" s="257"/>
      <c r="HG12" s="257"/>
      <c r="HH12" s="257"/>
      <c r="HI12" s="236"/>
      <c r="HJ12" s="653"/>
      <c r="HK12" s="653"/>
      <c r="HL12" s="256"/>
      <c r="HM12" s="256"/>
      <c r="HN12" s="256"/>
      <c r="HO12" s="257"/>
      <c r="HP12" s="257"/>
      <c r="HQ12" s="257"/>
      <c r="HR12" s="236"/>
      <c r="HS12" s="653"/>
      <c r="HT12" s="653"/>
      <c r="HU12" s="256"/>
      <c r="HV12" s="256"/>
      <c r="HW12" s="256"/>
      <c r="HX12" s="257"/>
      <c r="HY12" s="257"/>
      <c r="HZ12" s="257"/>
      <c r="IA12" s="236"/>
      <c r="IB12" s="653"/>
      <c r="IC12" s="653"/>
      <c r="ID12" s="256"/>
      <c r="IE12" s="256"/>
      <c r="IF12" s="256"/>
      <c r="IG12" s="257"/>
      <c r="IH12" s="257"/>
      <c r="II12" s="257"/>
      <c r="IJ12" s="236"/>
      <c r="IK12" s="653"/>
      <c r="IL12" s="653"/>
      <c r="IM12" s="256"/>
      <c r="IN12" s="256"/>
      <c r="IO12" s="256"/>
      <c r="IP12" s="257"/>
      <c r="IQ12" s="257"/>
      <c r="IR12" s="257"/>
      <c r="IS12" s="236"/>
      <c r="IT12" s="653"/>
      <c r="IU12" s="653"/>
      <c r="IV12" s="256"/>
    </row>
    <row r="13" spans="1:9" ht="21.75" customHeight="1">
      <c r="A13" s="142" t="s">
        <v>317</v>
      </c>
      <c r="B13" s="650" t="s">
        <v>318</v>
      </c>
      <c r="C13" s="134" t="s">
        <v>319</v>
      </c>
      <c r="D13" s="354">
        <v>75</v>
      </c>
      <c r="E13" s="354">
        <v>0</v>
      </c>
      <c r="F13" s="614">
        <v>75</v>
      </c>
      <c r="G13" s="640">
        <v>5</v>
      </c>
      <c r="H13" s="640">
        <v>0</v>
      </c>
      <c r="I13" s="81">
        <v>5</v>
      </c>
    </row>
    <row r="14" spans="1:9" ht="21.75" customHeight="1">
      <c r="A14" s="142"/>
      <c r="B14" s="650" t="s">
        <v>320</v>
      </c>
      <c r="C14" s="134" t="s">
        <v>321</v>
      </c>
      <c r="D14" s="354">
        <v>1415</v>
      </c>
      <c r="E14" s="354">
        <v>1276</v>
      </c>
      <c r="F14" s="614">
        <v>2691</v>
      </c>
      <c r="G14" s="640">
        <v>94.33333587646484</v>
      </c>
      <c r="H14" s="640">
        <v>85.06666564941406</v>
      </c>
      <c r="I14" s="81">
        <v>179.39999389648438</v>
      </c>
    </row>
    <row r="15" spans="1:256" s="19" customFormat="1" ht="21.75" customHeight="1">
      <c r="A15" s="243" t="s">
        <v>331</v>
      </c>
      <c r="B15" s="651"/>
      <c r="C15" s="651"/>
      <c r="D15" s="256">
        <v>1490</v>
      </c>
      <c r="E15" s="256">
        <v>1276</v>
      </c>
      <c r="F15" s="259">
        <v>2766</v>
      </c>
      <c r="G15" s="257">
        <v>99.33333587646484</v>
      </c>
      <c r="H15" s="257">
        <v>85.06666564941406</v>
      </c>
      <c r="I15" s="255">
        <v>184.39999389648438</v>
      </c>
      <c r="J15" s="644"/>
      <c r="K15" s="652"/>
      <c r="L15" s="652"/>
      <c r="M15" s="654"/>
      <c r="N15" s="654"/>
      <c r="O15" s="654"/>
      <c r="P15" s="655"/>
      <c r="Q15" s="655"/>
      <c r="R15" s="257"/>
      <c r="S15" s="236"/>
      <c r="T15" s="653"/>
      <c r="U15" s="653"/>
      <c r="V15" s="256"/>
      <c r="W15" s="256"/>
      <c r="X15" s="256"/>
      <c r="Y15" s="257"/>
      <c r="Z15" s="257"/>
      <c r="AA15" s="257"/>
      <c r="AB15" s="236"/>
      <c r="AC15" s="653"/>
      <c r="AD15" s="653"/>
      <c r="AE15" s="256"/>
      <c r="AF15" s="256"/>
      <c r="AG15" s="256"/>
      <c r="AH15" s="257"/>
      <c r="AI15" s="257"/>
      <c r="AJ15" s="257"/>
      <c r="AK15" s="236"/>
      <c r="AL15" s="653"/>
      <c r="AM15" s="653"/>
      <c r="AN15" s="256"/>
      <c r="AO15" s="256"/>
      <c r="AP15" s="256"/>
      <c r="AQ15" s="257"/>
      <c r="AR15" s="257"/>
      <c r="AS15" s="257"/>
      <c r="AT15" s="236"/>
      <c r="AU15" s="653"/>
      <c r="AV15" s="653"/>
      <c r="AW15" s="256"/>
      <c r="AX15" s="256"/>
      <c r="AY15" s="256"/>
      <c r="AZ15" s="257"/>
      <c r="BA15" s="257"/>
      <c r="BB15" s="257"/>
      <c r="BC15" s="236"/>
      <c r="BD15" s="653"/>
      <c r="BE15" s="653"/>
      <c r="BF15" s="256"/>
      <c r="BG15" s="256"/>
      <c r="BH15" s="256"/>
      <c r="BI15" s="257"/>
      <c r="BJ15" s="257"/>
      <c r="BK15" s="257"/>
      <c r="BL15" s="236"/>
      <c r="BM15" s="653"/>
      <c r="BN15" s="653"/>
      <c r="BO15" s="256"/>
      <c r="BP15" s="256"/>
      <c r="BQ15" s="256"/>
      <c r="BR15" s="257"/>
      <c r="BS15" s="257"/>
      <c r="BT15" s="257"/>
      <c r="BU15" s="236"/>
      <c r="BV15" s="653"/>
      <c r="BW15" s="653"/>
      <c r="BX15" s="256"/>
      <c r="BY15" s="256"/>
      <c r="BZ15" s="256"/>
      <c r="CA15" s="257"/>
      <c r="CB15" s="257"/>
      <c r="CC15" s="257"/>
      <c r="CD15" s="236"/>
      <c r="CE15" s="653"/>
      <c r="CF15" s="653"/>
      <c r="CG15" s="256"/>
      <c r="CH15" s="256"/>
      <c r="CI15" s="256"/>
      <c r="CJ15" s="257"/>
      <c r="CK15" s="257"/>
      <c r="CL15" s="257"/>
      <c r="CM15" s="236"/>
      <c r="CN15" s="653"/>
      <c r="CO15" s="653"/>
      <c r="CP15" s="256"/>
      <c r="CQ15" s="256"/>
      <c r="CR15" s="256"/>
      <c r="CS15" s="257"/>
      <c r="CT15" s="257"/>
      <c r="CU15" s="257"/>
      <c r="CV15" s="236"/>
      <c r="CW15" s="653"/>
      <c r="CX15" s="653"/>
      <c r="CY15" s="256"/>
      <c r="CZ15" s="256"/>
      <c r="DA15" s="256"/>
      <c r="DB15" s="257"/>
      <c r="DC15" s="257"/>
      <c r="DD15" s="257"/>
      <c r="DE15" s="236"/>
      <c r="DF15" s="653"/>
      <c r="DG15" s="653"/>
      <c r="DH15" s="256"/>
      <c r="DI15" s="256"/>
      <c r="DJ15" s="256"/>
      <c r="DK15" s="257"/>
      <c r="DL15" s="257"/>
      <c r="DM15" s="257"/>
      <c r="DN15" s="236"/>
      <c r="DO15" s="653"/>
      <c r="DP15" s="653"/>
      <c r="DQ15" s="256"/>
      <c r="DR15" s="256"/>
      <c r="DS15" s="256"/>
      <c r="DT15" s="257"/>
      <c r="DU15" s="257"/>
      <c r="DV15" s="257"/>
      <c r="DW15" s="236"/>
      <c r="DX15" s="653"/>
      <c r="DY15" s="653"/>
      <c r="DZ15" s="256"/>
      <c r="EA15" s="256"/>
      <c r="EB15" s="256"/>
      <c r="EC15" s="257"/>
      <c r="ED15" s="257"/>
      <c r="EE15" s="257"/>
      <c r="EF15" s="236"/>
      <c r="EG15" s="653"/>
      <c r="EH15" s="653"/>
      <c r="EI15" s="256"/>
      <c r="EJ15" s="256"/>
      <c r="EK15" s="256"/>
      <c r="EL15" s="257"/>
      <c r="EM15" s="257"/>
      <c r="EN15" s="257"/>
      <c r="EO15" s="236"/>
      <c r="EP15" s="653"/>
      <c r="EQ15" s="653"/>
      <c r="ER15" s="256"/>
      <c r="ES15" s="256"/>
      <c r="ET15" s="256"/>
      <c r="EU15" s="257"/>
      <c r="EV15" s="257"/>
      <c r="EW15" s="257"/>
      <c r="EX15" s="236"/>
      <c r="EY15" s="653"/>
      <c r="EZ15" s="653"/>
      <c r="FA15" s="256"/>
      <c r="FB15" s="256"/>
      <c r="FC15" s="256"/>
      <c r="FD15" s="257"/>
      <c r="FE15" s="257"/>
      <c r="FF15" s="257"/>
      <c r="FG15" s="236"/>
      <c r="FH15" s="653"/>
      <c r="FI15" s="653"/>
      <c r="FJ15" s="256"/>
      <c r="FK15" s="256"/>
      <c r="FL15" s="256"/>
      <c r="FM15" s="257"/>
      <c r="FN15" s="257"/>
      <c r="FO15" s="257"/>
      <c r="FP15" s="236"/>
      <c r="FQ15" s="653"/>
      <c r="FR15" s="653"/>
      <c r="FS15" s="256"/>
      <c r="FT15" s="256"/>
      <c r="FU15" s="256"/>
      <c r="FV15" s="257"/>
      <c r="FW15" s="257"/>
      <c r="FX15" s="257"/>
      <c r="FY15" s="236"/>
      <c r="FZ15" s="653"/>
      <c r="GA15" s="653"/>
      <c r="GB15" s="256"/>
      <c r="GC15" s="256"/>
      <c r="GD15" s="256"/>
      <c r="GE15" s="257"/>
      <c r="GF15" s="257"/>
      <c r="GG15" s="257"/>
      <c r="GH15" s="236"/>
      <c r="GI15" s="653"/>
      <c r="GJ15" s="653"/>
      <c r="GK15" s="256"/>
      <c r="GL15" s="256"/>
      <c r="GM15" s="256"/>
      <c r="GN15" s="257"/>
      <c r="GO15" s="257"/>
      <c r="GP15" s="257"/>
      <c r="GQ15" s="236"/>
      <c r="GR15" s="653"/>
      <c r="GS15" s="653"/>
      <c r="GT15" s="256"/>
      <c r="GU15" s="256"/>
      <c r="GV15" s="256"/>
      <c r="GW15" s="257"/>
      <c r="GX15" s="257"/>
      <c r="GY15" s="257"/>
      <c r="GZ15" s="236"/>
      <c r="HA15" s="653"/>
      <c r="HB15" s="653"/>
      <c r="HC15" s="256"/>
      <c r="HD15" s="256"/>
      <c r="HE15" s="256"/>
      <c r="HF15" s="257"/>
      <c r="HG15" s="257"/>
      <c r="HH15" s="257"/>
      <c r="HI15" s="236"/>
      <c r="HJ15" s="653"/>
      <c r="HK15" s="653"/>
      <c r="HL15" s="256"/>
      <c r="HM15" s="256"/>
      <c r="HN15" s="256"/>
      <c r="HO15" s="257"/>
      <c r="HP15" s="257"/>
      <c r="HQ15" s="257"/>
      <c r="HR15" s="236"/>
      <c r="HS15" s="653"/>
      <c r="HT15" s="653"/>
      <c r="HU15" s="256"/>
      <c r="HV15" s="256"/>
      <c r="HW15" s="256"/>
      <c r="HX15" s="257"/>
      <c r="HY15" s="257"/>
      <c r="HZ15" s="257"/>
      <c r="IA15" s="236"/>
      <c r="IB15" s="653"/>
      <c r="IC15" s="653"/>
      <c r="ID15" s="256"/>
      <c r="IE15" s="256"/>
      <c r="IF15" s="256"/>
      <c r="IG15" s="257"/>
      <c r="IH15" s="257"/>
      <c r="II15" s="257"/>
      <c r="IJ15" s="236"/>
      <c r="IK15" s="653"/>
      <c r="IL15" s="653"/>
      <c r="IM15" s="256"/>
      <c r="IN15" s="256"/>
      <c r="IO15" s="256"/>
      <c r="IP15" s="257"/>
      <c r="IQ15" s="257"/>
      <c r="IR15" s="257"/>
      <c r="IS15" s="236"/>
      <c r="IT15" s="653"/>
      <c r="IU15" s="653"/>
      <c r="IV15" s="256"/>
    </row>
    <row r="16" spans="1:9" ht="21.75" customHeight="1">
      <c r="A16" s="142" t="s">
        <v>322</v>
      </c>
      <c r="B16" s="650" t="s">
        <v>322</v>
      </c>
      <c r="C16" s="134" t="s">
        <v>323</v>
      </c>
      <c r="D16" s="354">
        <v>9049</v>
      </c>
      <c r="E16" s="354">
        <v>275</v>
      </c>
      <c r="F16" s="614">
        <v>9324</v>
      </c>
      <c r="G16" s="640">
        <v>603.2666625976562</v>
      </c>
      <c r="H16" s="640">
        <v>18.33333396911621</v>
      </c>
      <c r="I16" s="81">
        <v>621.5999755859375</v>
      </c>
    </row>
    <row r="17" spans="1:256" s="19" customFormat="1" ht="21.75" customHeight="1">
      <c r="A17" s="243" t="s">
        <v>332</v>
      </c>
      <c r="B17" s="651"/>
      <c r="C17" s="651"/>
      <c r="D17" s="256">
        <v>9049</v>
      </c>
      <c r="E17" s="256">
        <v>275</v>
      </c>
      <c r="F17" s="259">
        <v>9324</v>
      </c>
      <c r="G17" s="257">
        <v>603.2666625976562</v>
      </c>
      <c r="H17" s="257">
        <v>18.33333396911621</v>
      </c>
      <c r="I17" s="255">
        <v>621.5999755859375</v>
      </c>
      <c r="J17" s="644"/>
      <c r="K17" s="652"/>
      <c r="L17" s="652"/>
      <c r="M17" s="654"/>
      <c r="N17" s="654"/>
      <c r="O17" s="654"/>
      <c r="P17" s="655"/>
      <c r="Q17" s="655"/>
      <c r="R17" s="257"/>
      <c r="S17" s="236"/>
      <c r="T17" s="653"/>
      <c r="U17" s="653"/>
      <c r="V17" s="256"/>
      <c r="W17" s="256"/>
      <c r="X17" s="256"/>
      <c r="Y17" s="257"/>
      <c r="Z17" s="257"/>
      <c r="AA17" s="257"/>
      <c r="AB17" s="236"/>
      <c r="AC17" s="653"/>
      <c r="AD17" s="653"/>
      <c r="AE17" s="256"/>
      <c r="AF17" s="256"/>
      <c r="AG17" s="256"/>
      <c r="AH17" s="257"/>
      <c r="AI17" s="257"/>
      <c r="AJ17" s="257"/>
      <c r="AK17" s="236"/>
      <c r="AL17" s="653"/>
      <c r="AM17" s="653"/>
      <c r="AN17" s="256"/>
      <c r="AO17" s="256"/>
      <c r="AP17" s="256"/>
      <c r="AQ17" s="257"/>
      <c r="AR17" s="257"/>
      <c r="AS17" s="257"/>
      <c r="AT17" s="236"/>
      <c r="AU17" s="653"/>
      <c r="AV17" s="653"/>
      <c r="AW17" s="256"/>
      <c r="AX17" s="256"/>
      <c r="AY17" s="256"/>
      <c r="AZ17" s="257"/>
      <c r="BA17" s="257"/>
      <c r="BB17" s="257"/>
      <c r="BC17" s="236"/>
      <c r="BD17" s="653"/>
      <c r="BE17" s="653"/>
      <c r="BF17" s="256"/>
      <c r="BG17" s="256"/>
      <c r="BH17" s="256"/>
      <c r="BI17" s="257"/>
      <c r="BJ17" s="257"/>
      <c r="BK17" s="257"/>
      <c r="BL17" s="236"/>
      <c r="BM17" s="653"/>
      <c r="BN17" s="653"/>
      <c r="BO17" s="256"/>
      <c r="BP17" s="256"/>
      <c r="BQ17" s="256"/>
      <c r="BR17" s="257"/>
      <c r="BS17" s="257"/>
      <c r="BT17" s="257"/>
      <c r="BU17" s="236"/>
      <c r="BV17" s="653"/>
      <c r="BW17" s="653"/>
      <c r="BX17" s="256"/>
      <c r="BY17" s="256"/>
      <c r="BZ17" s="256"/>
      <c r="CA17" s="257"/>
      <c r="CB17" s="257"/>
      <c r="CC17" s="257"/>
      <c r="CD17" s="236"/>
      <c r="CE17" s="653"/>
      <c r="CF17" s="653"/>
      <c r="CG17" s="256"/>
      <c r="CH17" s="256"/>
      <c r="CI17" s="256"/>
      <c r="CJ17" s="257"/>
      <c r="CK17" s="257"/>
      <c r="CL17" s="257"/>
      <c r="CM17" s="236"/>
      <c r="CN17" s="653"/>
      <c r="CO17" s="653"/>
      <c r="CP17" s="256"/>
      <c r="CQ17" s="256"/>
      <c r="CR17" s="256"/>
      <c r="CS17" s="257"/>
      <c r="CT17" s="257"/>
      <c r="CU17" s="257"/>
      <c r="CV17" s="236"/>
      <c r="CW17" s="653"/>
      <c r="CX17" s="653"/>
      <c r="CY17" s="256"/>
      <c r="CZ17" s="256"/>
      <c r="DA17" s="256"/>
      <c r="DB17" s="257"/>
      <c r="DC17" s="257"/>
      <c r="DD17" s="257"/>
      <c r="DE17" s="236"/>
      <c r="DF17" s="653"/>
      <c r="DG17" s="653"/>
      <c r="DH17" s="256"/>
      <c r="DI17" s="256"/>
      <c r="DJ17" s="256"/>
      <c r="DK17" s="257"/>
      <c r="DL17" s="257"/>
      <c r="DM17" s="257"/>
      <c r="DN17" s="236"/>
      <c r="DO17" s="653"/>
      <c r="DP17" s="653"/>
      <c r="DQ17" s="256"/>
      <c r="DR17" s="256"/>
      <c r="DS17" s="256"/>
      <c r="DT17" s="257"/>
      <c r="DU17" s="257"/>
      <c r="DV17" s="257"/>
      <c r="DW17" s="236"/>
      <c r="DX17" s="653"/>
      <c r="DY17" s="653"/>
      <c r="DZ17" s="256"/>
      <c r="EA17" s="256"/>
      <c r="EB17" s="256"/>
      <c r="EC17" s="257"/>
      <c r="ED17" s="257"/>
      <c r="EE17" s="257"/>
      <c r="EF17" s="236"/>
      <c r="EG17" s="653"/>
      <c r="EH17" s="653"/>
      <c r="EI17" s="256"/>
      <c r="EJ17" s="256"/>
      <c r="EK17" s="256"/>
      <c r="EL17" s="257"/>
      <c r="EM17" s="257"/>
      <c r="EN17" s="257"/>
      <c r="EO17" s="236"/>
      <c r="EP17" s="653"/>
      <c r="EQ17" s="653"/>
      <c r="ER17" s="256"/>
      <c r="ES17" s="256"/>
      <c r="ET17" s="256"/>
      <c r="EU17" s="257"/>
      <c r="EV17" s="257"/>
      <c r="EW17" s="257"/>
      <c r="EX17" s="236"/>
      <c r="EY17" s="653"/>
      <c r="EZ17" s="653"/>
      <c r="FA17" s="256"/>
      <c r="FB17" s="256"/>
      <c r="FC17" s="256"/>
      <c r="FD17" s="257"/>
      <c r="FE17" s="257"/>
      <c r="FF17" s="257"/>
      <c r="FG17" s="236"/>
      <c r="FH17" s="653"/>
      <c r="FI17" s="653"/>
      <c r="FJ17" s="256"/>
      <c r="FK17" s="256"/>
      <c r="FL17" s="256"/>
      <c r="FM17" s="257"/>
      <c r="FN17" s="257"/>
      <c r="FO17" s="257"/>
      <c r="FP17" s="236"/>
      <c r="FQ17" s="653"/>
      <c r="FR17" s="653"/>
      <c r="FS17" s="256"/>
      <c r="FT17" s="256"/>
      <c r="FU17" s="256"/>
      <c r="FV17" s="257"/>
      <c r="FW17" s="257"/>
      <c r="FX17" s="257"/>
      <c r="FY17" s="236"/>
      <c r="FZ17" s="653"/>
      <c r="GA17" s="653"/>
      <c r="GB17" s="256"/>
      <c r="GC17" s="256"/>
      <c r="GD17" s="256"/>
      <c r="GE17" s="257"/>
      <c r="GF17" s="257"/>
      <c r="GG17" s="257"/>
      <c r="GH17" s="236"/>
      <c r="GI17" s="653"/>
      <c r="GJ17" s="653"/>
      <c r="GK17" s="256"/>
      <c r="GL17" s="256"/>
      <c r="GM17" s="256"/>
      <c r="GN17" s="257"/>
      <c r="GO17" s="257"/>
      <c r="GP17" s="257"/>
      <c r="GQ17" s="236"/>
      <c r="GR17" s="653"/>
      <c r="GS17" s="653"/>
      <c r="GT17" s="256"/>
      <c r="GU17" s="256"/>
      <c r="GV17" s="256"/>
      <c r="GW17" s="257"/>
      <c r="GX17" s="257"/>
      <c r="GY17" s="257"/>
      <c r="GZ17" s="236"/>
      <c r="HA17" s="653"/>
      <c r="HB17" s="653"/>
      <c r="HC17" s="256"/>
      <c r="HD17" s="256"/>
      <c r="HE17" s="256"/>
      <c r="HF17" s="257"/>
      <c r="HG17" s="257"/>
      <c r="HH17" s="257"/>
      <c r="HI17" s="236"/>
      <c r="HJ17" s="653"/>
      <c r="HK17" s="653"/>
      <c r="HL17" s="256"/>
      <c r="HM17" s="256"/>
      <c r="HN17" s="256"/>
      <c r="HO17" s="257"/>
      <c r="HP17" s="257"/>
      <c r="HQ17" s="257"/>
      <c r="HR17" s="236"/>
      <c r="HS17" s="653"/>
      <c r="HT17" s="653"/>
      <c r="HU17" s="256"/>
      <c r="HV17" s="256"/>
      <c r="HW17" s="256"/>
      <c r="HX17" s="257"/>
      <c r="HY17" s="257"/>
      <c r="HZ17" s="257"/>
      <c r="IA17" s="236"/>
      <c r="IB17" s="653"/>
      <c r="IC17" s="653"/>
      <c r="ID17" s="256"/>
      <c r="IE17" s="256"/>
      <c r="IF17" s="256"/>
      <c r="IG17" s="257"/>
      <c r="IH17" s="257"/>
      <c r="II17" s="257"/>
      <c r="IJ17" s="236"/>
      <c r="IK17" s="653"/>
      <c r="IL17" s="653"/>
      <c r="IM17" s="256"/>
      <c r="IN17" s="256"/>
      <c r="IO17" s="256"/>
      <c r="IP17" s="257"/>
      <c r="IQ17" s="257"/>
      <c r="IR17" s="257"/>
      <c r="IS17" s="236"/>
      <c r="IT17" s="653"/>
      <c r="IU17" s="653"/>
      <c r="IV17" s="256"/>
    </row>
    <row r="18" spans="1:9" ht="21.75" customHeight="1">
      <c r="A18" s="142" t="s">
        <v>324</v>
      </c>
      <c r="B18" s="650" t="s">
        <v>324</v>
      </c>
      <c r="C18" s="134" t="s">
        <v>325</v>
      </c>
      <c r="D18" s="354">
        <v>2543</v>
      </c>
      <c r="E18" s="354">
        <v>202</v>
      </c>
      <c r="F18" s="614">
        <v>2745</v>
      </c>
      <c r="G18" s="640">
        <v>169.53334045410156</v>
      </c>
      <c r="H18" s="640">
        <v>13.466666221618652</v>
      </c>
      <c r="I18" s="81">
        <v>183</v>
      </c>
    </row>
    <row r="19" spans="1:256" s="19" customFormat="1" ht="21.75" customHeight="1">
      <c r="A19" s="243" t="s">
        <v>333</v>
      </c>
      <c r="B19" s="651"/>
      <c r="C19" s="651"/>
      <c r="D19" s="256">
        <v>2543</v>
      </c>
      <c r="E19" s="256">
        <v>202</v>
      </c>
      <c r="F19" s="259">
        <v>2745</v>
      </c>
      <c r="G19" s="257">
        <v>169.53334045410156</v>
      </c>
      <c r="H19" s="257">
        <v>13.466666221618652</v>
      </c>
      <c r="I19" s="255">
        <v>183</v>
      </c>
      <c r="J19" s="644"/>
      <c r="K19" s="652"/>
      <c r="L19" s="652"/>
      <c r="M19" s="654"/>
      <c r="N19" s="654"/>
      <c r="O19" s="654"/>
      <c r="P19" s="655"/>
      <c r="Q19" s="655"/>
      <c r="R19" s="257"/>
      <c r="S19" s="236"/>
      <c r="T19" s="653"/>
      <c r="U19" s="653"/>
      <c r="V19" s="256"/>
      <c r="W19" s="256"/>
      <c r="X19" s="256"/>
      <c r="Y19" s="257"/>
      <c r="Z19" s="257"/>
      <c r="AA19" s="257"/>
      <c r="AB19" s="236"/>
      <c r="AC19" s="653"/>
      <c r="AD19" s="653"/>
      <c r="AE19" s="256"/>
      <c r="AF19" s="256"/>
      <c r="AG19" s="256"/>
      <c r="AH19" s="257"/>
      <c r="AI19" s="257"/>
      <c r="AJ19" s="257"/>
      <c r="AK19" s="236"/>
      <c r="AL19" s="653"/>
      <c r="AM19" s="653"/>
      <c r="AN19" s="256"/>
      <c r="AO19" s="256"/>
      <c r="AP19" s="256"/>
      <c r="AQ19" s="257"/>
      <c r="AR19" s="257"/>
      <c r="AS19" s="257"/>
      <c r="AT19" s="236"/>
      <c r="AU19" s="653"/>
      <c r="AV19" s="653"/>
      <c r="AW19" s="256"/>
      <c r="AX19" s="256"/>
      <c r="AY19" s="256"/>
      <c r="AZ19" s="257"/>
      <c r="BA19" s="257"/>
      <c r="BB19" s="257"/>
      <c r="BC19" s="236"/>
      <c r="BD19" s="653"/>
      <c r="BE19" s="653"/>
      <c r="BF19" s="256"/>
      <c r="BG19" s="256"/>
      <c r="BH19" s="256"/>
      <c r="BI19" s="257"/>
      <c r="BJ19" s="257"/>
      <c r="BK19" s="257"/>
      <c r="BL19" s="236"/>
      <c r="BM19" s="653"/>
      <c r="BN19" s="653"/>
      <c r="BO19" s="256"/>
      <c r="BP19" s="256"/>
      <c r="BQ19" s="256"/>
      <c r="BR19" s="257"/>
      <c r="BS19" s="257"/>
      <c r="BT19" s="257"/>
      <c r="BU19" s="236"/>
      <c r="BV19" s="653"/>
      <c r="BW19" s="653"/>
      <c r="BX19" s="256"/>
      <c r="BY19" s="256"/>
      <c r="BZ19" s="256"/>
      <c r="CA19" s="257"/>
      <c r="CB19" s="257"/>
      <c r="CC19" s="257"/>
      <c r="CD19" s="236"/>
      <c r="CE19" s="653"/>
      <c r="CF19" s="653"/>
      <c r="CG19" s="256"/>
      <c r="CH19" s="256"/>
      <c r="CI19" s="256"/>
      <c r="CJ19" s="257"/>
      <c r="CK19" s="257"/>
      <c r="CL19" s="257"/>
      <c r="CM19" s="236"/>
      <c r="CN19" s="653"/>
      <c r="CO19" s="653"/>
      <c r="CP19" s="256"/>
      <c r="CQ19" s="256"/>
      <c r="CR19" s="256"/>
      <c r="CS19" s="257"/>
      <c r="CT19" s="257"/>
      <c r="CU19" s="257"/>
      <c r="CV19" s="236"/>
      <c r="CW19" s="653"/>
      <c r="CX19" s="653"/>
      <c r="CY19" s="256"/>
      <c r="CZ19" s="256"/>
      <c r="DA19" s="256"/>
      <c r="DB19" s="257"/>
      <c r="DC19" s="257"/>
      <c r="DD19" s="257"/>
      <c r="DE19" s="236"/>
      <c r="DF19" s="653"/>
      <c r="DG19" s="653"/>
      <c r="DH19" s="256"/>
      <c r="DI19" s="256"/>
      <c r="DJ19" s="256"/>
      <c r="DK19" s="257"/>
      <c r="DL19" s="257"/>
      <c r="DM19" s="257"/>
      <c r="DN19" s="236"/>
      <c r="DO19" s="653"/>
      <c r="DP19" s="653"/>
      <c r="DQ19" s="256"/>
      <c r="DR19" s="256"/>
      <c r="DS19" s="256"/>
      <c r="DT19" s="257"/>
      <c r="DU19" s="257"/>
      <c r="DV19" s="257"/>
      <c r="DW19" s="236"/>
      <c r="DX19" s="653"/>
      <c r="DY19" s="653"/>
      <c r="DZ19" s="256"/>
      <c r="EA19" s="256"/>
      <c r="EB19" s="256"/>
      <c r="EC19" s="257"/>
      <c r="ED19" s="257"/>
      <c r="EE19" s="257"/>
      <c r="EF19" s="236"/>
      <c r="EG19" s="653"/>
      <c r="EH19" s="653"/>
      <c r="EI19" s="256"/>
      <c r="EJ19" s="256"/>
      <c r="EK19" s="256"/>
      <c r="EL19" s="257"/>
      <c r="EM19" s="257"/>
      <c r="EN19" s="257"/>
      <c r="EO19" s="236"/>
      <c r="EP19" s="653"/>
      <c r="EQ19" s="653"/>
      <c r="ER19" s="256"/>
      <c r="ES19" s="256"/>
      <c r="ET19" s="256"/>
      <c r="EU19" s="257"/>
      <c r="EV19" s="257"/>
      <c r="EW19" s="257"/>
      <c r="EX19" s="236"/>
      <c r="EY19" s="653"/>
      <c r="EZ19" s="653"/>
      <c r="FA19" s="256"/>
      <c r="FB19" s="256"/>
      <c r="FC19" s="256"/>
      <c r="FD19" s="257"/>
      <c r="FE19" s="257"/>
      <c r="FF19" s="257"/>
      <c r="FG19" s="236"/>
      <c r="FH19" s="653"/>
      <c r="FI19" s="653"/>
      <c r="FJ19" s="256"/>
      <c r="FK19" s="256"/>
      <c r="FL19" s="256"/>
      <c r="FM19" s="257"/>
      <c r="FN19" s="257"/>
      <c r="FO19" s="257"/>
      <c r="FP19" s="236"/>
      <c r="FQ19" s="653"/>
      <c r="FR19" s="653"/>
      <c r="FS19" s="256"/>
      <c r="FT19" s="256"/>
      <c r="FU19" s="256"/>
      <c r="FV19" s="257"/>
      <c r="FW19" s="257"/>
      <c r="FX19" s="257"/>
      <c r="FY19" s="236"/>
      <c r="FZ19" s="653"/>
      <c r="GA19" s="653"/>
      <c r="GB19" s="256"/>
      <c r="GC19" s="256"/>
      <c r="GD19" s="256"/>
      <c r="GE19" s="257"/>
      <c r="GF19" s="257"/>
      <c r="GG19" s="257"/>
      <c r="GH19" s="236"/>
      <c r="GI19" s="653"/>
      <c r="GJ19" s="653"/>
      <c r="GK19" s="256"/>
      <c r="GL19" s="256"/>
      <c r="GM19" s="256"/>
      <c r="GN19" s="257"/>
      <c r="GO19" s="257"/>
      <c r="GP19" s="257"/>
      <c r="GQ19" s="236"/>
      <c r="GR19" s="653"/>
      <c r="GS19" s="653"/>
      <c r="GT19" s="256"/>
      <c r="GU19" s="256"/>
      <c r="GV19" s="256"/>
      <c r="GW19" s="257"/>
      <c r="GX19" s="257"/>
      <c r="GY19" s="257"/>
      <c r="GZ19" s="236"/>
      <c r="HA19" s="653"/>
      <c r="HB19" s="653"/>
      <c r="HC19" s="256"/>
      <c r="HD19" s="256"/>
      <c r="HE19" s="256"/>
      <c r="HF19" s="257"/>
      <c r="HG19" s="257"/>
      <c r="HH19" s="257"/>
      <c r="HI19" s="236"/>
      <c r="HJ19" s="653"/>
      <c r="HK19" s="653"/>
      <c r="HL19" s="256"/>
      <c r="HM19" s="256"/>
      <c r="HN19" s="256"/>
      <c r="HO19" s="257"/>
      <c r="HP19" s="257"/>
      <c r="HQ19" s="257"/>
      <c r="HR19" s="236"/>
      <c r="HS19" s="653"/>
      <c r="HT19" s="653"/>
      <c r="HU19" s="256"/>
      <c r="HV19" s="256"/>
      <c r="HW19" s="256"/>
      <c r="HX19" s="257"/>
      <c r="HY19" s="257"/>
      <c r="HZ19" s="257"/>
      <c r="IA19" s="236"/>
      <c r="IB19" s="653"/>
      <c r="IC19" s="653"/>
      <c r="ID19" s="256"/>
      <c r="IE19" s="256"/>
      <c r="IF19" s="256"/>
      <c r="IG19" s="257"/>
      <c r="IH19" s="257"/>
      <c r="II19" s="257"/>
      <c r="IJ19" s="236"/>
      <c r="IK19" s="653"/>
      <c r="IL19" s="653"/>
      <c r="IM19" s="256"/>
      <c r="IN19" s="256"/>
      <c r="IO19" s="256"/>
      <c r="IP19" s="257"/>
      <c r="IQ19" s="257"/>
      <c r="IR19" s="257"/>
      <c r="IS19" s="236"/>
      <c r="IT19" s="653"/>
      <c r="IU19" s="653"/>
      <c r="IV19" s="256"/>
    </row>
    <row r="20" spans="1:9" ht="21.75" customHeight="1">
      <c r="A20" s="142" t="s">
        <v>326</v>
      </c>
      <c r="B20" s="650" t="s">
        <v>326</v>
      </c>
      <c r="C20" s="134" t="s">
        <v>327</v>
      </c>
      <c r="D20" s="354">
        <v>6941</v>
      </c>
      <c r="E20" s="354">
        <v>1049</v>
      </c>
      <c r="F20" s="614">
        <v>7990</v>
      </c>
      <c r="G20" s="640">
        <v>462.73333740234375</v>
      </c>
      <c r="H20" s="640">
        <v>69.93333435058594</v>
      </c>
      <c r="I20" s="81">
        <v>532.6666870117188</v>
      </c>
    </row>
    <row r="21" spans="1:256" s="19" customFormat="1" ht="21.75" customHeight="1">
      <c r="A21" s="243" t="s">
        <v>334</v>
      </c>
      <c r="B21" s="651"/>
      <c r="C21" s="651"/>
      <c r="D21" s="256">
        <v>6941</v>
      </c>
      <c r="E21" s="256">
        <v>1049</v>
      </c>
      <c r="F21" s="259">
        <v>7990</v>
      </c>
      <c r="G21" s="257">
        <v>462.73333740234375</v>
      </c>
      <c r="H21" s="257">
        <v>69.93333435058594</v>
      </c>
      <c r="I21" s="255">
        <v>532.6666870117188</v>
      </c>
      <c r="J21" s="644"/>
      <c r="K21" s="652"/>
      <c r="L21" s="652"/>
      <c r="M21" s="654"/>
      <c r="N21" s="654"/>
      <c r="O21" s="654"/>
      <c r="P21" s="655"/>
      <c r="Q21" s="655"/>
      <c r="R21" s="257"/>
      <c r="S21" s="236"/>
      <c r="T21" s="653"/>
      <c r="U21" s="653"/>
      <c r="V21" s="256"/>
      <c r="W21" s="256"/>
      <c r="X21" s="256"/>
      <c r="Y21" s="257"/>
      <c r="Z21" s="257"/>
      <c r="AA21" s="257"/>
      <c r="AB21" s="236"/>
      <c r="AC21" s="653"/>
      <c r="AD21" s="653"/>
      <c r="AE21" s="256"/>
      <c r="AF21" s="256"/>
      <c r="AG21" s="256"/>
      <c r="AH21" s="257"/>
      <c r="AI21" s="257"/>
      <c r="AJ21" s="257"/>
      <c r="AK21" s="236"/>
      <c r="AL21" s="653"/>
      <c r="AM21" s="653"/>
      <c r="AN21" s="256"/>
      <c r="AO21" s="256"/>
      <c r="AP21" s="256"/>
      <c r="AQ21" s="257"/>
      <c r="AR21" s="257"/>
      <c r="AS21" s="257"/>
      <c r="AT21" s="236"/>
      <c r="AU21" s="653"/>
      <c r="AV21" s="653"/>
      <c r="AW21" s="256"/>
      <c r="AX21" s="256"/>
      <c r="AY21" s="256"/>
      <c r="AZ21" s="257"/>
      <c r="BA21" s="257"/>
      <c r="BB21" s="257"/>
      <c r="BC21" s="236"/>
      <c r="BD21" s="653"/>
      <c r="BE21" s="653"/>
      <c r="BF21" s="256"/>
      <c r="BG21" s="256"/>
      <c r="BH21" s="256"/>
      <c r="BI21" s="257"/>
      <c r="BJ21" s="257"/>
      <c r="BK21" s="257"/>
      <c r="BL21" s="236"/>
      <c r="BM21" s="653"/>
      <c r="BN21" s="653"/>
      <c r="BO21" s="256"/>
      <c r="BP21" s="256"/>
      <c r="BQ21" s="256"/>
      <c r="BR21" s="257"/>
      <c r="BS21" s="257"/>
      <c r="BT21" s="257"/>
      <c r="BU21" s="236"/>
      <c r="BV21" s="653"/>
      <c r="BW21" s="653"/>
      <c r="BX21" s="256"/>
      <c r="BY21" s="256"/>
      <c r="BZ21" s="256"/>
      <c r="CA21" s="257"/>
      <c r="CB21" s="257"/>
      <c r="CC21" s="257"/>
      <c r="CD21" s="236"/>
      <c r="CE21" s="653"/>
      <c r="CF21" s="653"/>
      <c r="CG21" s="256"/>
      <c r="CH21" s="256"/>
      <c r="CI21" s="256"/>
      <c r="CJ21" s="257"/>
      <c r="CK21" s="257"/>
      <c r="CL21" s="257"/>
      <c r="CM21" s="236"/>
      <c r="CN21" s="653"/>
      <c r="CO21" s="653"/>
      <c r="CP21" s="256"/>
      <c r="CQ21" s="256"/>
      <c r="CR21" s="256"/>
      <c r="CS21" s="257"/>
      <c r="CT21" s="257"/>
      <c r="CU21" s="257"/>
      <c r="CV21" s="236"/>
      <c r="CW21" s="653"/>
      <c r="CX21" s="653"/>
      <c r="CY21" s="256"/>
      <c r="CZ21" s="256"/>
      <c r="DA21" s="256"/>
      <c r="DB21" s="257"/>
      <c r="DC21" s="257"/>
      <c r="DD21" s="257"/>
      <c r="DE21" s="236"/>
      <c r="DF21" s="653"/>
      <c r="DG21" s="653"/>
      <c r="DH21" s="256"/>
      <c r="DI21" s="256"/>
      <c r="DJ21" s="256"/>
      <c r="DK21" s="257"/>
      <c r="DL21" s="257"/>
      <c r="DM21" s="257"/>
      <c r="DN21" s="236"/>
      <c r="DO21" s="653"/>
      <c r="DP21" s="653"/>
      <c r="DQ21" s="256"/>
      <c r="DR21" s="256"/>
      <c r="DS21" s="256"/>
      <c r="DT21" s="257"/>
      <c r="DU21" s="257"/>
      <c r="DV21" s="257"/>
      <c r="DW21" s="236"/>
      <c r="DX21" s="653"/>
      <c r="DY21" s="653"/>
      <c r="DZ21" s="256"/>
      <c r="EA21" s="256"/>
      <c r="EB21" s="256"/>
      <c r="EC21" s="257"/>
      <c r="ED21" s="257"/>
      <c r="EE21" s="257"/>
      <c r="EF21" s="236"/>
      <c r="EG21" s="653"/>
      <c r="EH21" s="653"/>
      <c r="EI21" s="256"/>
      <c r="EJ21" s="256"/>
      <c r="EK21" s="256"/>
      <c r="EL21" s="257"/>
      <c r="EM21" s="257"/>
      <c r="EN21" s="257"/>
      <c r="EO21" s="236"/>
      <c r="EP21" s="653"/>
      <c r="EQ21" s="653"/>
      <c r="ER21" s="256"/>
      <c r="ES21" s="256"/>
      <c r="ET21" s="256"/>
      <c r="EU21" s="257"/>
      <c r="EV21" s="257"/>
      <c r="EW21" s="257"/>
      <c r="EX21" s="236"/>
      <c r="EY21" s="653"/>
      <c r="EZ21" s="653"/>
      <c r="FA21" s="256"/>
      <c r="FB21" s="256"/>
      <c r="FC21" s="256"/>
      <c r="FD21" s="257"/>
      <c r="FE21" s="257"/>
      <c r="FF21" s="257"/>
      <c r="FG21" s="236"/>
      <c r="FH21" s="653"/>
      <c r="FI21" s="653"/>
      <c r="FJ21" s="256"/>
      <c r="FK21" s="256"/>
      <c r="FL21" s="256"/>
      <c r="FM21" s="257"/>
      <c r="FN21" s="257"/>
      <c r="FO21" s="257"/>
      <c r="FP21" s="236"/>
      <c r="FQ21" s="653"/>
      <c r="FR21" s="653"/>
      <c r="FS21" s="256"/>
      <c r="FT21" s="256"/>
      <c r="FU21" s="256"/>
      <c r="FV21" s="257"/>
      <c r="FW21" s="257"/>
      <c r="FX21" s="257"/>
      <c r="FY21" s="236"/>
      <c r="FZ21" s="653"/>
      <c r="GA21" s="653"/>
      <c r="GB21" s="256"/>
      <c r="GC21" s="256"/>
      <c r="GD21" s="256"/>
      <c r="GE21" s="257"/>
      <c r="GF21" s="257"/>
      <c r="GG21" s="257"/>
      <c r="GH21" s="236"/>
      <c r="GI21" s="653"/>
      <c r="GJ21" s="653"/>
      <c r="GK21" s="256"/>
      <c r="GL21" s="256"/>
      <c r="GM21" s="256"/>
      <c r="GN21" s="257"/>
      <c r="GO21" s="257"/>
      <c r="GP21" s="257"/>
      <c r="GQ21" s="236"/>
      <c r="GR21" s="653"/>
      <c r="GS21" s="653"/>
      <c r="GT21" s="256"/>
      <c r="GU21" s="256"/>
      <c r="GV21" s="256"/>
      <c r="GW21" s="257"/>
      <c r="GX21" s="257"/>
      <c r="GY21" s="257"/>
      <c r="GZ21" s="236"/>
      <c r="HA21" s="653"/>
      <c r="HB21" s="653"/>
      <c r="HC21" s="256"/>
      <c r="HD21" s="256"/>
      <c r="HE21" s="256"/>
      <c r="HF21" s="257"/>
      <c r="HG21" s="257"/>
      <c r="HH21" s="257"/>
      <c r="HI21" s="236"/>
      <c r="HJ21" s="653"/>
      <c r="HK21" s="653"/>
      <c r="HL21" s="256"/>
      <c r="HM21" s="256"/>
      <c r="HN21" s="256"/>
      <c r="HO21" s="257"/>
      <c r="HP21" s="257"/>
      <c r="HQ21" s="257"/>
      <c r="HR21" s="236"/>
      <c r="HS21" s="653"/>
      <c r="HT21" s="653"/>
      <c r="HU21" s="256"/>
      <c r="HV21" s="256"/>
      <c r="HW21" s="256"/>
      <c r="HX21" s="257"/>
      <c r="HY21" s="257"/>
      <c r="HZ21" s="257"/>
      <c r="IA21" s="236"/>
      <c r="IB21" s="653"/>
      <c r="IC21" s="653"/>
      <c r="ID21" s="256"/>
      <c r="IE21" s="256"/>
      <c r="IF21" s="256"/>
      <c r="IG21" s="257"/>
      <c r="IH21" s="257"/>
      <c r="II21" s="257"/>
      <c r="IJ21" s="236"/>
      <c r="IK21" s="653"/>
      <c r="IL21" s="653"/>
      <c r="IM21" s="256"/>
      <c r="IN21" s="256"/>
      <c r="IO21" s="256"/>
      <c r="IP21" s="257"/>
      <c r="IQ21" s="257"/>
      <c r="IR21" s="257"/>
      <c r="IS21" s="236"/>
      <c r="IT21" s="653"/>
      <c r="IU21" s="653"/>
      <c r="IV21" s="256"/>
    </row>
    <row r="22" spans="1:9" ht="21.75" customHeight="1">
      <c r="A22" s="142" t="s">
        <v>328</v>
      </c>
      <c r="B22" s="650" t="s">
        <v>328</v>
      </c>
      <c r="C22" s="134" t="s">
        <v>329</v>
      </c>
      <c r="D22" s="354">
        <v>1457</v>
      </c>
      <c r="E22" s="354">
        <v>324</v>
      </c>
      <c r="F22" s="614">
        <v>1781</v>
      </c>
      <c r="G22" s="640">
        <v>97.13333129882812</v>
      </c>
      <c r="H22" s="640">
        <v>21.600000381469727</v>
      </c>
      <c r="I22" s="81">
        <v>118.73332977294922</v>
      </c>
    </row>
    <row r="23" spans="1:256" s="19" customFormat="1" ht="21.75" customHeight="1">
      <c r="A23" s="243" t="s">
        <v>335</v>
      </c>
      <c r="B23" s="651"/>
      <c r="C23" s="651"/>
      <c r="D23" s="256">
        <v>1457</v>
      </c>
      <c r="E23" s="256">
        <v>324</v>
      </c>
      <c r="F23" s="259">
        <v>1781</v>
      </c>
      <c r="G23" s="257">
        <v>97.13333129882812</v>
      </c>
      <c r="H23" s="257">
        <v>21.600000381469727</v>
      </c>
      <c r="I23" s="255">
        <v>118.73332977294922</v>
      </c>
      <c r="J23" s="644"/>
      <c r="K23" s="652"/>
      <c r="L23" s="652"/>
      <c r="M23" s="654"/>
      <c r="N23" s="654"/>
      <c r="O23" s="654"/>
      <c r="P23" s="655"/>
      <c r="Q23" s="655"/>
      <c r="R23" s="257"/>
      <c r="S23" s="236"/>
      <c r="T23" s="653"/>
      <c r="U23" s="653"/>
      <c r="V23" s="256"/>
      <c r="W23" s="256"/>
      <c r="X23" s="256"/>
      <c r="Y23" s="257"/>
      <c r="Z23" s="257"/>
      <c r="AA23" s="257"/>
      <c r="AB23" s="236"/>
      <c r="AC23" s="653"/>
      <c r="AD23" s="653"/>
      <c r="AE23" s="256"/>
      <c r="AF23" s="256"/>
      <c r="AG23" s="256"/>
      <c r="AH23" s="257"/>
      <c r="AI23" s="257"/>
      <c r="AJ23" s="257"/>
      <c r="AK23" s="236"/>
      <c r="AL23" s="653"/>
      <c r="AM23" s="653"/>
      <c r="AN23" s="256"/>
      <c r="AO23" s="256"/>
      <c r="AP23" s="256"/>
      <c r="AQ23" s="257"/>
      <c r="AR23" s="257"/>
      <c r="AS23" s="257"/>
      <c r="AT23" s="236"/>
      <c r="AU23" s="653"/>
      <c r="AV23" s="653"/>
      <c r="AW23" s="256"/>
      <c r="AX23" s="256"/>
      <c r="AY23" s="256"/>
      <c r="AZ23" s="257"/>
      <c r="BA23" s="257"/>
      <c r="BB23" s="257"/>
      <c r="BC23" s="236"/>
      <c r="BD23" s="653"/>
      <c r="BE23" s="653"/>
      <c r="BF23" s="256"/>
      <c r="BG23" s="256"/>
      <c r="BH23" s="256"/>
      <c r="BI23" s="257"/>
      <c r="BJ23" s="257"/>
      <c r="BK23" s="257"/>
      <c r="BL23" s="236"/>
      <c r="BM23" s="653"/>
      <c r="BN23" s="653"/>
      <c r="BO23" s="256"/>
      <c r="BP23" s="256"/>
      <c r="BQ23" s="256"/>
      <c r="BR23" s="257"/>
      <c r="BS23" s="257"/>
      <c r="BT23" s="257"/>
      <c r="BU23" s="236"/>
      <c r="BV23" s="653"/>
      <c r="BW23" s="653"/>
      <c r="BX23" s="256"/>
      <c r="BY23" s="256"/>
      <c r="BZ23" s="256"/>
      <c r="CA23" s="257"/>
      <c r="CB23" s="257"/>
      <c r="CC23" s="257"/>
      <c r="CD23" s="236"/>
      <c r="CE23" s="653"/>
      <c r="CF23" s="653"/>
      <c r="CG23" s="256"/>
      <c r="CH23" s="256"/>
      <c r="CI23" s="256"/>
      <c r="CJ23" s="257"/>
      <c r="CK23" s="257"/>
      <c r="CL23" s="257"/>
      <c r="CM23" s="236"/>
      <c r="CN23" s="653"/>
      <c r="CO23" s="653"/>
      <c r="CP23" s="256"/>
      <c r="CQ23" s="256"/>
      <c r="CR23" s="256"/>
      <c r="CS23" s="257"/>
      <c r="CT23" s="257"/>
      <c r="CU23" s="257"/>
      <c r="CV23" s="236"/>
      <c r="CW23" s="653"/>
      <c r="CX23" s="653"/>
      <c r="CY23" s="256"/>
      <c r="CZ23" s="256"/>
      <c r="DA23" s="256"/>
      <c r="DB23" s="257"/>
      <c r="DC23" s="257"/>
      <c r="DD23" s="257"/>
      <c r="DE23" s="236"/>
      <c r="DF23" s="653"/>
      <c r="DG23" s="653"/>
      <c r="DH23" s="256"/>
      <c r="DI23" s="256"/>
      <c r="DJ23" s="256"/>
      <c r="DK23" s="257"/>
      <c r="DL23" s="257"/>
      <c r="DM23" s="257"/>
      <c r="DN23" s="236"/>
      <c r="DO23" s="653"/>
      <c r="DP23" s="653"/>
      <c r="DQ23" s="256"/>
      <c r="DR23" s="256"/>
      <c r="DS23" s="256"/>
      <c r="DT23" s="257"/>
      <c r="DU23" s="257"/>
      <c r="DV23" s="257"/>
      <c r="DW23" s="236"/>
      <c r="DX23" s="653"/>
      <c r="DY23" s="653"/>
      <c r="DZ23" s="256"/>
      <c r="EA23" s="256"/>
      <c r="EB23" s="256"/>
      <c r="EC23" s="257"/>
      <c r="ED23" s="257"/>
      <c r="EE23" s="257"/>
      <c r="EF23" s="236"/>
      <c r="EG23" s="653"/>
      <c r="EH23" s="653"/>
      <c r="EI23" s="256"/>
      <c r="EJ23" s="256"/>
      <c r="EK23" s="256"/>
      <c r="EL23" s="257"/>
      <c r="EM23" s="257"/>
      <c r="EN23" s="257"/>
      <c r="EO23" s="236"/>
      <c r="EP23" s="653"/>
      <c r="EQ23" s="653"/>
      <c r="ER23" s="256"/>
      <c r="ES23" s="256"/>
      <c r="ET23" s="256"/>
      <c r="EU23" s="257"/>
      <c r="EV23" s="257"/>
      <c r="EW23" s="257"/>
      <c r="EX23" s="236"/>
      <c r="EY23" s="653"/>
      <c r="EZ23" s="653"/>
      <c r="FA23" s="256"/>
      <c r="FB23" s="256"/>
      <c r="FC23" s="256"/>
      <c r="FD23" s="257"/>
      <c r="FE23" s="257"/>
      <c r="FF23" s="257"/>
      <c r="FG23" s="236"/>
      <c r="FH23" s="653"/>
      <c r="FI23" s="653"/>
      <c r="FJ23" s="256"/>
      <c r="FK23" s="256"/>
      <c r="FL23" s="256"/>
      <c r="FM23" s="257"/>
      <c r="FN23" s="257"/>
      <c r="FO23" s="257"/>
      <c r="FP23" s="236"/>
      <c r="FQ23" s="653"/>
      <c r="FR23" s="653"/>
      <c r="FS23" s="256"/>
      <c r="FT23" s="256"/>
      <c r="FU23" s="256"/>
      <c r="FV23" s="257"/>
      <c r="FW23" s="257"/>
      <c r="FX23" s="257"/>
      <c r="FY23" s="236"/>
      <c r="FZ23" s="653"/>
      <c r="GA23" s="653"/>
      <c r="GB23" s="256"/>
      <c r="GC23" s="256"/>
      <c r="GD23" s="256"/>
      <c r="GE23" s="257"/>
      <c r="GF23" s="257"/>
      <c r="GG23" s="257"/>
      <c r="GH23" s="236"/>
      <c r="GI23" s="653"/>
      <c r="GJ23" s="653"/>
      <c r="GK23" s="256"/>
      <c r="GL23" s="256"/>
      <c r="GM23" s="256"/>
      <c r="GN23" s="257"/>
      <c r="GO23" s="257"/>
      <c r="GP23" s="257"/>
      <c r="GQ23" s="236"/>
      <c r="GR23" s="653"/>
      <c r="GS23" s="653"/>
      <c r="GT23" s="256"/>
      <c r="GU23" s="256"/>
      <c r="GV23" s="256"/>
      <c r="GW23" s="257"/>
      <c r="GX23" s="257"/>
      <c r="GY23" s="257"/>
      <c r="GZ23" s="236"/>
      <c r="HA23" s="653"/>
      <c r="HB23" s="653"/>
      <c r="HC23" s="256"/>
      <c r="HD23" s="256"/>
      <c r="HE23" s="256"/>
      <c r="HF23" s="257"/>
      <c r="HG23" s="257"/>
      <c r="HH23" s="257"/>
      <c r="HI23" s="236"/>
      <c r="HJ23" s="653"/>
      <c r="HK23" s="653"/>
      <c r="HL23" s="256"/>
      <c r="HM23" s="256"/>
      <c r="HN23" s="256"/>
      <c r="HO23" s="257"/>
      <c r="HP23" s="257"/>
      <c r="HQ23" s="257"/>
      <c r="HR23" s="236"/>
      <c r="HS23" s="653"/>
      <c r="HT23" s="653"/>
      <c r="HU23" s="256"/>
      <c r="HV23" s="256"/>
      <c r="HW23" s="256"/>
      <c r="HX23" s="257"/>
      <c r="HY23" s="257"/>
      <c r="HZ23" s="257"/>
      <c r="IA23" s="236"/>
      <c r="IB23" s="653"/>
      <c r="IC23" s="653"/>
      <c r="ID23" s="256"/>
      <c r="IE23" s="256"/>
      <c r="IF23" s="256"/>
      <c r="IG23" s="257"/>
      <c r="IH23" s="257"/>
      <c r="II23" s="257"/>
      <c r="IJ23" s="236"/>
      <c r="IK23" s="653"/>
      <c r="IL23" s="653"/>
      <c r="IM23" s="256"/>
      <c r="IN23" s="256"/>
      <c r="IO23" s="256"/>
      <c r="IP23" s="257"/>
      <c r="IQ23" s="257"/>
      <c r="IR23" s="257"/>
      <c r="IS23" s="236"/>
      <c r="IT23" s="653"/>
      <c r="IU23" s="653"/>
      <c r="IV23" s="256"/>
    </row>
    <row r="24" spans="1:17" s="36" customFormat="1" ht="21.75" customHeight="1" thickBot="1">
      <c r="A24" s="247" t="s">
        <v>336</v>
      </c>
      <c r="B24" s="258"/>
      <c r="C24" s="244"/>
      <c r="D24" s="240">
        <v>30642</v>
      </c>
      <c r="E24" s="240">
        <v>4397</v>
      </c>
      <c r="F24" s="245">
        <v>35039</v>
      </c>
      <c r="G24" s="241">
        <v>2042.799997329712</v>
      </c>
      <c r="H24" s="241">
        <v>293.1333351135254</v>
      </c>
      <c r="I24" s="246">
        <v>2335.9333000183105</v>
      </c>
      <c r="J24" s="548"/>
      <c r="K24" s="548"/>
      <c r="L24" s="548"/>
      <c r="M24" s="548"/>
      <c r="N24" s="548"/>
      <c r="O24" s="548"/>
      <c r="P24" s="548"/>
      <c r="Q24" s="548"/>
    </row>
    <row r="25" spans="1:9" ht="13.5" thickTop="1">
      <c r="A25" s="75"/>
      <c r="B25" s="75"/>
      <c r="C25" s="75"/>
      <c r="D25" s="75"/>
      <c r="E25" s="75"/>
      <c r="F25" s="75"/>
      <c r="G25" s="75"/>
      <c r="H25" s="75"/>
      <c r="I25" s="75"/>
    </row>
    <row r="26" s="356" customFormat="1" ht="12.75"/>
    <row r="27" s="356" customFormat="1" ht="12.75"/>
    <row r="28" s="356" customFormat="1" ht="12.75"/>
    <row r="29" s="356" customFormat="1" ht="12.75"/>
    <row r="30" s="356" customFormat="1" ht="12.75"/>
    <row r="31" s="356" customFormat="1" ht="12.75"/>
    <row r="32" s="356" customFormat="1" ht="12.75"/>
    <row r="33" s="356" customFormat="1" ht="12.75"/>
    <row r="34" s="356" customFormat="1" ht="12.75"/>
    <row r="35" s="356" customFormat="1" ht="12.75"/>
    <row r="36" s="356" customFormat="1" ht="12.75"/>
    <row r="37" s="356" customFormat="1" ht="12.75"/>
  </sheetData>
  <conditionalFormatting sqref="IV12 M12:R12 V12:AA12 AE12:AJ12 AN12:AS12 AW12:BB12 BF12:BK12 BO12:BT12 BX12:CC12 CG12:CL12 CP12:CU12 CY12:DD12 DH12:DM12 DQ12:DV12 DZ12:EE12 EI12:EN12 ER12:EW12 FA12:FF12 FJ12:FO12 FS12:FX12 GB12:GG12 GK12:GP12 GT12:GY12 HC12:HH12 HL12:HQ12 HU12:HZ12 ID12:II12 IM12:IR12 IV15 M15:R15 V15:AA15 AE15:AJ15 AN15:AS15 AW15:BB15 BF15:BK15 BO15:BT15 BX15:CC15 CG15:CL15 CP15:CU15 CY15:DD15 DH15:DM15 DQ15:DV15 DZ15:EE15 EI15:EN15 ER15:EW15 FA15:FF15 FJ15:FO15 FS15:FX15 GB15:GG15 GK15:GP15 GT15:GY15 HC15:HH15 HL15:HQ15 HU15:HZ15 ID15:II15 IM15:IR15 IV17 M17:R17 V17:AA17 AE17:AJ17 AN17:AS17 AW17:BB17 BF17:BK17 BO17:BT17 BX17:CC17 CG17:CL17 CP17:CU17 CY17:DD17 DH17:DM17 DQ17:DV17 DZ17:EE17 EI17:EN17 ER17:EW17 FA17:FF17 FJ17:FO17 FS17:FX17 GB17:GG17 GK17:GP17 GT17:GY17 HC17:HH17 HL17:HQ17 HU17:HZ17 ID17:II17 IM17:IR17 IV19 M19:R19 V19:AA19 AE19:AJ19 AN19:AS19 AW19:BB19 BF19:BK19 BO19:BT19 BX19:CC19 CG19:CL19 CP19:CU19 CY19:DD19 DH19:DM19 DQ19:DV19 DZ19:EE19 EI19:EN19 ER19:EW19 FA19:FF19 FJ19:FO19 FS19:FX19 GB19:GG19 GK19:GP19 GT19:GY19 HC19:HH19 HL19:HQ19 HU19:HZ19 ID19:II19 IM19:IR19 IV21 M21:R21 V21:AA21 AE21:AJ21 AN21:AS21 AW21:BB21 BF21:BK21 BO21:BT21 BX21:CC21 CG21:CL21 CP21:CU21 CY21:DD21 DH21:DM21 DQ21:DV21 DZ21:EE21 EI21:EN21 ER21:EW21 FA21:FF21 FJ21:FO21 FS21:FX21 GB21:GG21 GK21:GP21 GT21:GY21 HC21:HH21 HL21:HQ21 HU21:HZ21 ID21:II21 IM21:IR21 IV23 M23:R23 V23:AA23 AE23:AJ23 AN23:AS23 AW23:BB23 BF23:BK23 BO23:BT23 BX23:CC23 CG23:CL23 CP23:CU23 CY23:DD23 DH23:DM23 DQ23:DV23 DZ23:EE23 EI23:EN23 ER23:EW23 FA23:FF23 FJ23:FO23 FS23:FX23 GB23:GG23 GK23:GP23 GT23:GY23 HC23:HH23 HL23:HQ23 HU23:HZ23 ID23:II23 IM23:IR23 D7:I24">
    <cfRule type="cellIs" priority="1" dxfId="0" operator="equal" stopIfTrue="1">
      <formula>0</formula>
    </cfRule>
  </conditionalFormatting>
  <printOptions/>
  <pageMargins left="0.75" right="0.75" top="1" bottom="1" header="0.5" footer="0.5"/>
  <pageSetup fitToHeight="1" fitToWidth="1" horizontalDpi="600" verticalDpi="600" orientation="landscape" scale="86" r:id="rId1"/>
  <headerFooter alignWithMargins="0">
    <oddHeader>&amp;LFall 2005 15th Day File</oddHeader>
  </headerFooter>
</worksheet>
</file>

<file path=xl/worksheets/sheet19.xml><?xml version="1.0" encoding="utf-8"?>
<worksheet xmlns="http://schemas.openxmlformats.org/spreadsheetml/2006/main" xmlns:r="http://schemas.openxmlformats.org/officeDocument/2006/relationships">
  <sheetPr codeName="Sheet10">
    <tabColor indexed="42"/>
    <pageSetUpPr fitToPage="1"/>
  </sheetPr>
  <dimension ref="A1:W48"/>
  <sheetViews>
    <sheetView workbookViewId="0" topLeftCell="A20">
      <selection activeCell="A22" sqref="A22"/>
    </sheetView>
  </sheetViews>
  <sheetFormatPr defaultColWidth="9.140625" defaultRowHeight="12.75"/>
  <cols>
    <col min="1" max="1" width="23.00390625" style="0" bestFit="1" customWidth="1"/>
    <col min="2" max="2" width="28.57421875" style="0" bestFit="1" customWidth="1"/>
    <col min="4" max="4" width="14.7109375" style="0" bestFit="1" customWidth="1"/>
    <col min="5" max="5" width="14.00390625" style="0" bestFit="1" customWidth="1"/>
    <col min="7" max="7" width="14.7109375" style="0" bestFit="1" customWidth="1"/>
    <col min="8" max="8" width="14.00390625" style="0" bestFit="1" customWidth="1"/>
    <col min="10" max="23" width="9.140625" style="356" customWidth="1"/>
  </cols>
  <sheetData>
    <row r="1" spans="1:9" ht="12.75">
      <c r="A1" s="75"/>
      <c r="B1" s="75"/>
      <c r="C1" s="75"/>
      <c r="D1" s="75"/>
      <c r="E1" s="75"/>
      <c r="F1" s="75"/>
      <c r="G1" s="75"/>
      <c r="H1" s="75"/>
      <c r="I1" s="75"/>
    </row>
    <row r="2" spans="1:9" ht="20.25">
      <c r="A2" s="348" t="s">
        <v>79</v>
      </c>
      <c r="B2" s="348"/>
      <c r="C2" s="556"/>
      <c r="D2" s="556"/>
      <c r="E2" s="556"/>
      <c r="F2" s="556"/>
      <c r="G2" s="556"/>
      <c r="H2" s="556"/>
      <c r="I2" s="556"/>
    </row>
    <row r="3" spans="1:9" ht="12.75">
      <c r="A3" s="75"/>
      <c r="B3" s="75"/>
      <c r="C3" s="75"/>
      <c r="D3" s="75"/>
      <c r="E3" s="75"/>
      <c r="F3" s="75"/>
      <c r="G3" s="75"/>
      <c r="H3" s="75"/>
      <c r="I3" s="75"/>
    </row>
    <row r="4" spans="1:9" ht="13.5" thickBot="1">
      <c r="A4" s="97" t="s">
        <v>338</v>
      </c>
      <c r="B4" s="97"/>
      <c r="C4" s="75"/>
      <c r="D4" s="75"/>
      <c r="E4" s="75"/>
      <c r="F4" s="75"/>
      <c r="G4" s="75"/>
      <c r="H4" s="75"/>
      <c r="I4" s="75"/>
    </row>
    <row r="5" spans="1:9" ht="19.5" customHeight="1">
      <c r="A5" s="641"/>
      <c r="B5" s="641"/>
      <c r="C5" s="641"/>
      <c r="D5" s="350" t="s">
        <v>81</v>
      </c>
      <c r="E5" s="351"/>
      <c r="F5" s="642"/>
      <c r="G5" s="350" t="s">
        <v>82</v>
      </c>
      <c r="H5" s="350"/>
      <c r="I5" s="643"/>
    </row>
    <row r="6" spans="1:9" ht="19.5" customHeight="1" thickBot="1">
      <c r="A6" s="602" t="s">
        <v>83</v>
      </c>
      <c r="B6" s="602" t="s">
        <v>84</v>
      </c>
      <c r="C6" s="604" t="s">
        <v>85</v>
      </c>
      <c r="D6" s="355" t="s">
        <v>4</v>
      </c>
      <c r="E6" s="355" t="s">
        <v>86</v>
      </c>
      <c r="F6" s="606" t="s">
        <v>33</v>
      </c>
      <c r="G6" s="355" t="s">
        <v>4</v>
      </c>
      <c r="H6" s="355" t="s">
        <v>86</v>
      </c>
      <c r="I6" s="606" t="s">
        <v>33</v>
      </c>
    </row>
    <row r="7" spans="1:9" ht="19.5" customHeight="1">
      <c r="A7" s="501" t="s">
        <v>339</v>
      </c>
      <c r="B7" s="501" t="s">
        <v>340</v>
      </c>
      <c r="C7" s="503" t="s">
        <v>341</v>
      </c>
      <c r="D7" s="608">
        <v>76</v>
      </c>
      <c r="E7" s="608">
        <v>136</v>
      </c>
      <c r="F7" s="609">
        <v>212</v>
      </c>
      <c r="G7" s="611">
        <v>5.066666603088379</v>
      </c>
      <c r="H7" s="611">
        <v>9.066666603088379</v>
      </c>
      <c r="I7" s="612">
        <v>14.133333206176758</v>
      </c>
    </row>
    <row r="8" spans="1:9" ht="19.5" customHeight="1">
      <c r="A8" s="142"/>
      <c r="B8" s="142" t="s">
        <v>342</v>
      </c>
      <c r="C8" s="134" t="s">
        <v>343</v>
      </c>
      <c r="D8" s="354">
        <v>0</v>
      </c>
      <c r="E8" s="354">
        <v>453</v>
      </c>
      <c r="F8" s="614">
        <v>453</v>
      </c>
      <c r="G8" s="640">
        <v>0</v>
      </c>
      <c r="H8" s="640">
        <v>30.200000762939453</v>
      </c>
      <c r="I8" s="81">
        <v>30.200000762939453</v>
      </c>
    </row>
    <row r="9" spans="1:9" ht="19.5" customHeight="1">
      <c r="A9" s="142"/>
      <c r="B9" s="142" t="s">
        <v>344</v>
      </c>
      <c r="C9" s="134" t="s">
        <v>345</v>
      </c>
      <c r="D9" s="354">
        <v>0</v>
      </c>
      <c r="E9" s="354">
        <v>1370</v>
      </c>
      <c r="F9" s="614">
        <v>1370</v>
      </c>
      <c r="G9" s="640">
        <v>0</v>
      </c>
      <c r="H9" s="640">
        <v>91.33333587646484</v>
      </c>
      <c r="I9" s="81">
        <v>91.33333587646484</v>
      </c>
    </row>
    <row r="10" spans="1:9" ht="19.5" customHeight="1">
      <c r="A10" s="142"/>
      <c r="B10" s="142" t="s">
        <v>346</v>
      </c>
      <c r="C10" s="134" t="s">
        <v>347</v>
      </c>
      <c r="D10" s="354">
        <v>184</v>
      </c>
      <c r="E10" s="354">
        <v>0</v>
      </c>
      <c r="F10" s="614">
        <v>184</v>
      </c>
      <c r="G10" s="640">
        <v>12.266666412353516</v>
      </c>
      <c r="H10" s="640">
        <v>0</v>
      </c>
      <c r="I10" s="81">
        <v>12.266666412353516</v>
      </c>
    </row>
    <row r="11" spans="1:9" ht="19.5" customHeight="1">
      <c r="A11" s="142"/>
      <c r="B11" s="142" t="s">
        <v>348</v>
      </c>
      <c r="C11" s="134" t="s">
        <v>349</v>
      </c>
      <c r="D11" s="354">
        <v>184</v>
      </c>
      <c r="E11" s="354">
        <v>0</v>
      </c>
      <c r="F11" s="614">
        <v>184</v>
      </c>
      <c r="G11" s="640">
        <v>12.266666412353516</v>
      </c>
      <c r="H11" s="640">
        <v>0</v>
      </c>
      <c r="I11" s="81">
        <v>12.266666412353516</v>
      </c>
    </row>
    <row r="12" spans="1:9" ht="19.5" customHeight="1">
      <c r="A12" s="142"/>
      <c r="B12" s="142" t="s">
        <v>339</v>
      </c>
      <c r="C12" s="134" t="s">
        <v>350</v>
      </c>
      <c r="D12" s="354">
        <v>3629</v>
      </c>
      <c r="E12" s="354">
        <v>732</v>
      </c>
      <c r="F12" s="614">
        <v>4361</v>
      </c>
      <c r="G12" s="640">
        <v>241.93333435058594</v>
      </c>
      <c r="H12" s="640">
        <v>48.79999923706055</v>
      </c>
      <c r="I12" s="81">
        <v>290.73333740234375</v>
      </c>
    </row>
    <row r="13" spans="1:9" ht="19.5" customHeight="1">
      <c r="A13" s="187" t="s">
        <v>351</v>
      </c>
      <c r="B13" s="262"/>
      <c r="C13" s="182"/>
      <c r="D13" s="260">
        <v>4073</v>
      </c>
      <c r="E13" s="260">
        <v>2691</v>
      </c>
      <c r="F13" s="263">
        <v>6764</v>
      </c>
      <c r="G13" s="261">
        <v>271.53333377838135</v>
      </c>
      <c r="H13" s="261">
        <v>179.40000247955322</v>
      </c>
      <c r="I13" s="264">
        <v>450.93334007263184</v>
      </c>
    </row>
    <row r="14" spans="1:23" s="36" customFormat="1" ht="19.5" customHeight="1" thickBot="1">
      <c r="A14" s="247" t="s">
        <v>352</v>
      </c>
      <c r="B14" s="247"/>
      <c r="C14" s="244"/>
      <c r="D14" s="240">
        <v>4073</v>
      </c>
      <c r="E14" s="240">
        <v>2691</v>
      </c>
      <c r="F14" s="245">
        <v>6764</v>
      </c>
      <c r="G14" s="241">
        <v>271.53333377838135</v>
      </c>
      <c r="H14" s="241">
        <v>179.40000247955322</v>
      </c>
      <c r="I14" s="246">
        <v>450.93334007263184</v>
      </c>
      <c r="J14" s="548"/>
      <c r="K14" s="548"/>
      <c r="L14" s="548"/>
      <c r="M14" s="548"/>
      <c r="N14" s="548"/>
      <c r="O14" s="548"/>
      <c r="P14" s="548"/>
      <c r="Q14" s="548"/>
      <c r="R14" s="548"/>
      <c r="S14" s="548"/>
      <c r="T14" s="548"/>
      <c r="U14" s="548"/>
      <c r="V14" s="548"/>
      <c r="W14" s="548"/>
    </row>
    <row r="15" spans="1:9" ht="19.5" customHeight="1" thickTop="1">
      <c r="A15" s="75"/>
      <c r="B15" s="75"/>
      <c r="C15" s="75"/>
      <c r="D15" s="75"/>
      <c r="E15" s="75"/>
      <c r="F15" s="75"/>
      <c r="G15" s="75"/>
      <c r="H15" s="75"/>
      <c r="I15" s="75"/>
    </row>
    <row r="16" spans="1:9" ht="19.5" customHeight="1">
      <c r="A16" s="75"/>
      <c r="B16" s="75"/>
      <c r="C16" s="75"/>
      <c r="D16" s="75"/>
      <c r="E16" s="75"/>
      <c r="F16" s="75"/>
      <c r="G16" s="75"/>
      <c r="H16" s="75"/>
      <c r="I16" s="75"/>
    </row>
    <row r="17" spans="1:9" ht="19.5" customHeight="1">
      <c r="A17" s="75"/>
      <c r="B17" s="75"/>
      <c r="C17" s="75"/>
      <c r="D17" s="75"/>
      <c r="E17" s="75"/>
      <c r="F17" s="75"/>
      <c r="G17" s="75"/>
      <c r="H17" s="75"/>
      <c r="I17" s="75"/>
    </row>
    <row r="18" spans="1:9" ht="19.5" customHeight="1" thickBot="1">
      <c r="A18" s="97" t="s">
        <v>353</v>
      </c>
      <c r="B18" s="97"/>
      <c r="C18" s="75"/>
      <c r="D18" s="75"/>
      <c r="E18" s="75"/>
      <c r="F18" s="75"/>
      <c r="G18" s="75"/>
      <c r="H18" s="75"/>
      <c r="I18" s="75"/>
    </row>
    <row r="19" spans="1:9" ht="19.5" customHeight="1">
      <c r="A19" s="641"/>
      <c r="B19" s="641"/>
      <c r="C19" s="641"/>
      <c r="D19" s="350" t="s">
        <v>81</v>
      </c>
      <c r="E19" s="351"/>
      <c r="F19" s="642"/>
      <c r="G19" s="350" t="s">
        <v>82</v>
      </c>
      <c r="H19" s="350"/>
      <c r="I19" s="643"/>
    </row>
    <row r="20" spans="1:9" ht="19.5" customHeight="1" thickBot="1">
      <c r="A20" s="602" t="s">
        <v>83</v>
      </c>
      <c r="B20" s="602" t="s">
        <v>84</v>
      </c>
      <c r="C20" s="604" t="s">
        <v>85</v>
      </c>
      <c r="D20" s="355" t="s">
        <v>4</v>
      </c>
      <c r="E20" s="355" t="s">
        <v>86</v>
      </c>
      <c r="F20" s="606" t="s">
        <v>33</v>
      </c>
      <c r="G20" s="355" t="s">
        <v>4</v>
      </c>
      <c r="H20" s="355" t="s">
        <v>86</v>
      </c>
      <c r="I20" s="606" t="s">
        <v>33</v>
      </c>
    </row>
    <row r="21" spans="1:9" ht="19.5" customHeight="1">
      <c r="A21" s="501" t="s">
        <v>18</v>
      </c>
      <c r="B21" s="501" t="s">
        <v>18</v>
      </c>
      <c r="C21" s="503" t="s">
        <v>354</v>
      </c>
      <c r="D21" s="656">
        <v>0</v>
      </c>
      <c r="E21" s="608">
        <v>9310.5</v>
      </c>
      <c r="F21" s="609">
        <v>9310.5</v>
      </c>
      <c r="G21" s="657">
        <v>0</v>
      </c>
      <c r="H21" s="611">
        <v>620.7000122070312</v>
      </c>
      <c r="I21" s="612">
        <v>620.7000122070312</v>
      </c>
    </row>
    <row r="22" spans="1:9" ht="19.5" customHeight="1">
      <c r="A22" s="136" t="s">
        <v>355</v>
      </c>
      <c r="B22" s="143"/>
      <c r="C22" s="136"/>
      <c r="D22" s="115">
        <v>0</v>
      </c>
      <c r="E22" s="115">
        <v>9310.5</v>
      </c>
      <c r="F22" s="267">
        <v>9310.5</v>
      </c>
      <c r="G22" s="265">
        <v>0</v>
      </c>
      <c r="H22" s="265">
        <v>620.7000122070312</v>
      </c>
      <c r="I22" s="266">
        <v>620.7000122070312</v>
      </c>
    </row>
    <row r="23" spans="1:9" ht="19.5" customHeight="1">
      <c r="A23" s="75"/>
      <c r="B23" s="75"/>
      <c r="C23" s="75"/>
      <c r="D23" s="75"/>
      <c r="E23" s="75"/>
      <c r="F23" s="75"/>
      <c r="G23" s="75"/>
      <c r="H23" s="75"/>
      <c r="I23" s="75"/>
    </row>
    <row r="24" spans="1:9" ht="19.5" customHeight="1">
      <c r="A24" s="75"/>
      <c r="B24" s="75"/>
      <c r="C24" s="75"/>
      <c r="D24" s="75"/>
      <c r="E24" s="75"/>
      <c r="F24" s="75"/>
      <c r="G24" s="75"/>
      <c r="H24" s="75"/>
      <c r="I24" s="75"/>
    </row>
    <row r="25" spans="1:9" ht="19.5" customHeight="1" thickBot="1">
      <c r="A25" s="97" t="s">
        <v>19</v>
      </c>
      <c r="B25" s="97"/>
      <c r="C25" s="75"/>
      <c r="D25" s="75"/>
      <c r="E25" s="75"/>
      <c r="F25" s="75"/>
      <c r="G25" s="75"/>
      <c r="H25" s="75"/>
      <c r="I25" s="75"/>
    </row>
    <row r="26" spans="1:9" ht="19.5" customHeight="1">
      <c r="A26" s="641"/>
      <c r="B26" s="349"/>
      <c r="C26" s="641"/>
      <c r="D26" s="350" t="s">
        <v>81</v>
      </c>
      <c r="E26" s="351"/>
      <c r="F26" s="658"/>
      <c r="G26" s="350" t="s">
        <v>82</v>
      </c>
      <c r="H26" s="350"/>
      <c r="I26" s="350"/>
    </row>
    <row r="27" spans="1:9" ht="19.5" customHeight="1" thickBot="1">
      <c r="A27" s="602" t="s">
        <v>83</v>
      </c>
      <c r="B27" s="557" t="s">
        <v>84</v>
      </c>
      <c r="C27" s="604" t="s">
        <v>85</v>
      </c>
      <c r="D27" s="355" t="s">
        <v>4</v>
      </c>
      <c r="E27" s="355" t="s">
        <v>86</v>
      </c>
      <c r="F27" s="604" t="s">
        <v>33</v>
      </c>
      <c r="G27" s="355" t="s">
        <v>4</v>
      </c>
      <c r="H27" s="355" t="s">
        <v>86</v>
      </c>
      <c r="I27" s="355" t="s">
        <v>33</v>
      </c>
    </row>
    <row r="28" spans="1:9" ht="19.5" customHeight="1">
      <c r="A28" s="142" t="s">
        <v>19</v>
      </c>
      <c r="B28" s="75" t="s">
        <v>357</v>
      </c>
      <c r="C28" s="134" t="s">
        <v>357</v>
      </c>
      <c r="D28" s="354">
        <v>824</v>
      </c>
      <c r="E28" s="354">
        <v>0</v>
      </c>
      <c r="F28" s="659">
        <v>824</v>
      </c>
      <c r="G28" s="640">
        <v>54.93333435058594</v>
      </c>
      <c r="H28" s="640">
        <v>0</v>
      </c>
      <c r="I28" s="612">
        <v>54.93333435058594</v>
      </c>
    </row>
    <row r="29" spans="1:9" ht="19.5" customHeight="1">
      <c r="A29" s="142"/>
      <c r="B29" s="75" t="s">
        <v>358</v>
      </c>
      <c r="C29" s="134" t="s">
        <v>121</v>
      </c>
      <c r="D29" s="354">
        <v>121</v>
      </c>
      <c r="E29" s="354">
        <v>0</v>
      </c>
      <c r="F29" s="659">
        <v>121</v>
      </c>
      <c r="G29" s="640">
        <v>8.066666603088379</v>
      </c>
      <c r="H29" s="640">
        <v>0</v>
      </c>
      <c r="I29" s="81">
        <v>8.066666603088379</v>
      </c>
    </row>
    <row r="30" spans="1:9" ht="19.5" customHeight="1">
      <c r="A30" s="142"/>
      <c r="B30" s="75" t="s">
        <v>146</v>
      </c>
      <c r="C30" s="134" t="s">
        <v>147</v>
      </c>
      <c r="D30" s="354">
        <v>1522</v>
      </c>
      <c r="E30" s="354">
        <v>0</v>
      </c>
      <c r="F30" s="659">
        <v>1522</v>
      </c>
      <c r="G30" s="640">
        <v>101.46666717529297</v>
      </c>
      <c r="H30" s="640">
        <v>0</v>
      </c>
      <c r="I30" s="81">
        <v>101.46666717529297</v>
      </c>
    </row>
    <row r="31" spans="1:9" ht="19.5" customHeight="1">
      <c r="A31" s="142"/>
      <c r="B31" s="75" t="s">
        <v>359</v>
      </c>
      <c r="C31" s="134" t="s">
        <v>149</v>
      </c>
      <c r="D31" s="354">
        <v>0</v>
      </c>
      <c r="E31" s="354">
        <v>0</v>
      </c>
      <c r="F31" s="659">
        <v>0</v>
      </c>
      <c r="G31" s="640">
        <v>0</v>
      </c>
      <c r="H31" s="640">
        <v>0</v>
      </c>
      <c r="I31" s="81">
        <v>0</v>
      </c>
    </row>
    <row r="32" spans="1:9" ht="19.5" customHeight="1">
      <c r="A32" s="142"/>
      <c r="B32" s="75" t="s">
        <v>322</v>
      </c>
      <c r="C32" s="134" t="s">
        <v>323</v>
      </c>
      <c r="D32" s="354">
        <v>2784</v>
      </c>
      <c r="E32" s="354">
        <v>0</v>
      </c>
      <c r="F32" s="659">
        <v>2784</v>
      </c>
      <c r="G32" s="640">
        <v>185.60000610351562</v>
      </c>
      <c r="H32" s="640">
        <v>0</v>
      </c>
      <c r="I32" s="81">
        <v>185.60000610351562</v>
      </c>
    </row>
    <row r="33" spans="1:9" ht="19.5" customHeight="1">
      <c r="A33" s="243" t="s">
        <v>360</v>
      </c>
      <c r="B33" s="268"/>
      <c r="C33" s="243"/>
      <c r="D33" s="237">
        <v>5251</v>
      </c>
      <c r="E33" s="237">
        <v>0</v>
      </c>
      <c r="F33" s="269">
        <v>5251</v>
      </c>
      <c r="G33" s="238">
        <v>350.0666742324829</v>
      </c>
      <c r="H33" s="238">
        <v>0</v>
      </c>
      <c r="I33" s="220">
        <v>350.0666742324829</v>
      </c>
    </row>
    <row r="34" spans="1:9" ht="19.5" customHeight="1" thickBot="1">
      <c r="A34" s="247" t="s">
        <v>360</v>
      </c>
      <c r="B34" s="239"/>
      <c r="C34" s="244"/>
      <c r="D34" s="240">
        <v>5251</v>
      </c>
      <c r="E34" s="240"/>
      <c r="F34" s="270">
        <v>5251</v>
      </c>
      <c r="G34" s="241">
        <v>350.0666742324829</v>
      </c>
      <c r="H34" s="241"/>
      <c r="I34" s="246">
        <v>350.0666742324829</v>
      </c>
    </row>
    <row r="35" ht="13.5" thickTop="1"/>
    <row r="36" spans="1:9" ht="12.75">
      <c r="A36" s="356"/>
      <c r="B36" s="356"/>
      <c r="C36" s="356"/>
      <c r="D36" s="356"/>
      <c r="E36" s="356"/>
      <c r="F36" s="356"/>
      <c r="G36" s="356"/>
      <c r="H36" s="356"/>
      <c r="I36" s="356"/>
    </row>
    <row r="37" spans="1:9" ht="12.75">
      <c r="A37" s="356"/>
      <c r="B37" s="356"/>
      <c r="C37" s="356"/>
      <c r="D37" s="356"/>
      <c r="E37" s="356"/>
      <c r="F37" s="356"/>
      <c r="G37" s="356"/>
      <c r="H37" s="356"/>
      <c r="I37" s="356"/>
    </row>
    <row r="38" spans="1:9" ht="12.75">
      <c r="A38" s="356"/>
      <c r="B38" s="356"/>
      <c r="C38" s="356"/>
      <c r="D38" s="356"/>
      <c r="E38" s="356"/>
      <c r="F38" s="356"/>
      <c r="G38" s="356"/>
      <c r="H38" s="356"/>
      <c r="I38" s="356"/>
    </row>
    <row r="39" spans="1:9" ht="12.75">
      <c r="A39" s="356"/>
      <c r="B39" s="356"/>
      <c r="C39" s="356"/>
      <c r="D39" s="356"/>
      <c r="E39" s="356"/>
      <c r="F39" s="356"/>
      <c r="G39" s="356"/>
      <c r="H39" s="356"/>
      <c r="I39" s="356"/>
    </row>
    <row r="40" spans="1:9" ht="12.75">
      <c r="A40" s="356"/>
      <c r="B40" s="356"/>
      <c r="C40" s="356"/>
      <c r="D40" s="356"/>
      <c r="E40" s="356"/>
      <c r="F40" s="356"/>
      <c r="G40" s="356"/>
      <c r="H40" s="356"/>
      <c r="I40" s="356"/>
    </row>
    <row r="41" spans="1:9" ht="12.75">
      <c r="A41" s="356"/>
      <c r="B41" s="356"/>
      <c r="C41" s="356"/>
      <c r="D41" s="356"/>
      <c r="E41" s="356"/>
      <c r="F41" s="356"/>
      <c r="G41" s="356"/>
      <c r="H41" s="356"/>
      <c r="I41" s="356"/>
    </row>
    <row r="42" spans="1:9" ht="12.75">
      <c r="A42" s="356"/>
      <c r="B42" s="356"/>
      <c r="C42" s="356"/>
      <c r="D42" s="356"/>
      <c r="E42" s="356"/>
      <c r="F42" s="356"/>
      <c r="G42" s="356"/>
      <c r="H42" s="356"/>
      <c r="I42" s="356"/>
    </row>
    <row r="43" spans="1:9" ht="12.75">
      <c r="A43" s="356"/>
      <c r="B43" s="356"/>
      <c r="C43" s="356"/>
      <c r="D43" s="356"/>
      <c r="E43" s="356"/>
      <c r="F43" s="356"/>
      <c r="G43" s="356"/>
      <c r="H43" s="356"/>
      <c r="I43" s="356"/>
    </row>
    <row r="44" spans="1:9" ht="12.75">
      <c r="A44" s="356"/>
      <c r="B44" s="356"/>
      <c r="C44" s="356"/>
      <c r="D44" s="356"/>
      <c r="E44" s="356"/>
      <c r="F44" s="356"/>
      <c r="G44" s="356"/>
      <c r="H44" s="356"/>
      <c r="I44" s="356"/>
    </row>
    <row r="45" spans="1:9" ht="12.75">
      <c r="A45" s="356"/>
      <c r="B45" s="356"/>
      <c r="C45" s="356"/>
      <c r="D45" s="356"/>
      <c r="E45" s="356"/>
      <c r="F45" s="356"/>
      <c r="G45" s="356"/>
      <c r="H45" s="356"/>
      <c r="I45" s="356"/>
    </row>
    <row r="46" spans="1:9" ht="12.75">
      <c r="A46" s="356"/>
      <c r="B46" s="356"/>
      <c r="C46" s="356"/>
      <c r="D46" s="356"/>
      <c r="E46" s="356"/>
      <c r="F46" s="356"/>
      <c r="G46" s="356"/>
      <c r="H46" s="356"/>
      <c r="I46" s="356"/>
    </row>
    <row r="47" spans="1:9" ht="12.75">
      <c r="A47" s="356"/>
      <c r="B47" s="356"/>
      <c r="C47" s="356"/>
      <c r="D47" s="356"/>
      <c r="E47" s="356"/>
      <c r="F47" s="356"/>
      <c r="G47" s="356"/>
      <c r="H47" s="356"/>
      <c r="I47" s="356"/>
    </row>
    <row r="48" spans="1:9" ht="12.75">
      <c r="A48" s="356"/>
      <c r="B48" s="356"/>
      <c r="C48" s="356"/>
      <c r="D48" s="356"/>
      <c r="E48" s="356"/>
      <c r="F48" s="356"/>
      <c r="G48" s="356"/>
      <c r="H48" s="356"/>
      <c r="I48" s="356"/>
    </row>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sheetData>
  <conditionalFormatting sqref="A25:I34 D7:I14">
    <cfRule type="cellIs" priority="1" dxfId="0" operator="equal" stopIfTrue="1">
      <formula>0</formula>
    </cfRule>
  </conditionalFormatting>
  <printOptions/>
  <pageMargins left="0.75" right="0.75" top="1" bottom="1" header="0.5" footer="0.5"/>
  <pageSetup fitToHeight="1" fitToWidth="1" horizontalDpi="600" verticalDpi="600" orientation="landscape" scale="74" r:id="rId1"/>
  <headerFooter alignWithMargins="0">
    <oddHeader>&amp;LFall 2005 15th Day File</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B1:J45"/>
  <sheetViews>
    <sheetView workbookViewId="0" topLeftCell="B1">
      <selection activeCell="B2" sqref="B2"/>
    </sheetView>
  </sheetViews>
  <sheetFormatPr defaultColWidth="9.140625" defaultRowHeight="12.75"/>
  <cols>
    <col min="1" max="1" width="9.140625" style="356" customWidth="1"/>
    <col min="2" max="2" width="29.140625" style="75" bestFit="1" customWidth="1"/>
    <col min="3" max="8" width="19.28125" style="75" customWidth="1"/>
    <col min="9" max="11" width="9.140625" style="356" customWidth="1"/>
    <col min="12" max="16384" width="9.140625" style="75" customWidth="1"/>
  </cols>
  <sheetData>
    <row r="1" spans="2:8" ht="6.75" customHeight="1" thickBot="1">
      <c r="B1" s="356"/>
      <c r="C1" s="356"/>
      <c r="D1" s="356"/>
      <c r="E1" s="356"/>
      <c r="F1" s="356"/>
      <c r="G1" s="356"/>
      <c r="H1" s="356"/>
    </row>
    <row r="2" spans="2:8" ht="21" thickTop="1">
      <c r="B2" s="362" t="s">
        <v>814</v>
      </c>
      <c r="C2" s="363"/>
      <c r="D2" s="363"/>
      <c r="E2" s="363"/>
      <c r="F2" s="363"/>
      <c r="G2" s="363"/>
      <c r="H2" s="364"/>
    </row>
    <row r="3" spans="2:8" ht="12.75">
      <c r="B3" s="365"/>
      <c r="C3" s="91"/>
      <c r="D3" s="91"/>
      <c r="E3" s="91"/>
      <c r="F3" s="91"/>
      <c r="G3" s="91"/>
      <c r="H3" s="366"/>
    </row>
    <row r="4" spans="2:8" ht="16.5" thickBot="1">
      <c r="B4" s="367" t="s">
        <v>0</v>
      </c>
      <c r="C4" s="91"/>
      <c r="D4" s="91"/>
      <c r="E4" s="91"/>
      <c r="F4" s="91"/>
      <c r="G4" s="91"/>
      <c r="H4" s="366"/>
    </row>
    <row r="5" spans="2:8" ht="15.75" customHeight="1">
      <c r="B5" s="368"/>
      <c r="C5" s="369" t="s">
        <v>1</v>
      </c>
      <c r="D5" s="370"/>
      <c r="E5" s="370"/>
      <c r="F5" s="371" t="s">
        <v>2</v>
      </c>
      <c r="G5" s="371"/>
      <c r="H5" s="372"/>
    </row>
    <row r="6" spans="2:8" ht="15.75" customHeight="1" thickBot="1">
      <c r="B6" s="373" t="s">
        <v>3</v>
      </c>
      <c r="C6" s="374" t="s">
        <v>4</v>
      </c>
      <c r="D6" s="374" t="s">
        <v>5</v>
      </c>
      <c r="E6" s="374" t="s">
        <v>6</v>
      </c>
      <c r="F6" s="374" t="s">
        <v>7</v>
      </c>
      <c r="G6" s="374" t="s">
        <v>8</v>
      </c>
      <c r="H6" s="375" t="s">
        <v>9</v>
      </c>
    </row>
    <row r="7" spans="2:10" ht="15.75" customHeight="1">
      <c r="B7" s="376" t="s">
        <v>10</v>
      </c>
      <c r="C7" s="377">
        <v>8</v>
      </c>
      <c r="D7" s="377"/>
      <c r="E7" s="377"/>
      <c r="F7" s="377">
        <v>6</v>
      </c>
      <c r="G7" s="377">
        <v>2</v>
      </c>
      <c r="H7" s="378">
        <v>8</v>
      </c>
      <c r="J7" s="357"/>
    </row>
    <row r="8" spans="2:10" ht="15.75" customHeight="1">
      <c r="B8" s="379" t="s">
        <v>11</v>
      </c>
      <c r="C8" s="380">
        <v>1864</v>
      </c>
      <c r="D8" s="380">
        <v>1144</v>
      </c>
      <c r="E8" s="380">
        <v>56</v>
      </c>
      <c r="F8" s="380">
        <v>1621</v>
      </c>
      <c r="G8" s="380">
        <v>1443</v>
      </c>
      <c r="H8" s="381">
        <v>3064</v>
      </c>
      <c r="J8" s="357"/>
    </row>
    <row r="9" spans="2:10" ht="15.75" customHeight="1">
      <c r="B9" s="379" t="s">
        <v>12</v>
      </c>
      <c r="C9" s="380">
        <v>2761</v>
      </c>
      <c r="D9" s="380">
        <v>550</v>
      </c>
      <c r="E9" s="380"/>
      <c r="F9" s="380">
        <v>2330</v>
      </c>
      <c r="G9" s="380">
        <v>981</v>
      </c>
      <c r="H9" s="381">
        <v>3311</v>
      </c>
      <c r="J9" s="357"/>
    </row>
    <row r="10" spans="2:10" ht="15.75" customHeight="1">
      <c r="B10" s="379" t="s">
        <v>13</v>
      </c>
      <c r="C10" s="380">
        <v>41</v>
      </c>
      <c r="D10" s="380"/>
      <c r="E10" s="380"/>
      <c r="F10" s="380">
        <v>25</v>
      </c>
      <c r="G10" s="380">
        <v>16</v>
      </c>
      <c r="H10" s="381">
        <v>41</v>
      </c>
      <c r="J10" s="357"/>
    </row>
    <row r="11" spans="2:10" ht="15.75" customHeight="1">
      <c r="B11" s="379" t="s">
        <v>14</v>
      </c>
      <c r="C11" s="380">
        <v>1334</v>
      </c>
      <c r="D11" s="380">
        <v>1770</v>
      </c>
      <c r="E11" s="380">
        <v>91</v>
      </c>
      <c r="F11" s="380">
        <v>1150</v>
      </c>
      <c r="G11" s="380">
        <v>2045</v>
      </c>
      <c r="H11" s="381">
        <v>3195</v>
      </c>
      <c r="J11" s="357"/>
    </row>
    <row r="12" spans="2:10" ht="15.75" customHeight="1">
      <c r="B12" s="379" t="s">
        <v>15</v>
      </c>
      <c r="C12" s="380">
        <v>651</v>
      </c>
      <c r="D12" s="380">
        <v>346</v>
      </c>
      <c r="E12" s="380">
        <v>64</v>
      </c>
      <c r="F12" s="380">
        <v>568</v>
      </c>
      <c r="G12" s="380">
        <v>493</v>
      </c>
      <c r="H12" s="381">
        <v>1061</v>
      </c>
      <c r="J12" s="357"/>
    </row>
    <row r="13" spans="2:10" ht="15.75" customHeight="1">
      <c r="B13" s="379" t="s">
        <v>16</v>
      </c>
      <c r="C13" s="380">
        <v>1576</v>
      </c>
      <c r="D13" s="380">
        <v>418</v>
      </c>
      <c r="E13" s="380">
        <v>106</v>
      </c>
      <c r="F13" s="380">
        <v>1478</v>
      </c>
      <c r="G13" s="380">
        <v>622</v>
      </c>
      <c r="H13" s="381">
        <v>2100</v>
      </c>
      <c r="J13" s="357"/>
    </row>
    <row r="14" spans="2:10" ht="15.75" customHeight="1">
      <c r="B14" s="379" t="s">
        <v>17</v>
      </c>
      <c r="C14" s="380">
        <v>250</v>
      </c>
      <c r="D14" s="380">
        <v>296</v>
      </c>
      <c r="E14" s="380">
        <v>51</v>
      </c>
      <c r="F14" s="380">
        <v>223</v>
      </c>
      <c r="G14" s="380">
        <v>374</v>
      </c>
      <c r="H14" s="381">
        <v>597</v>
      </c>
      <c r="J14" s="357"/>
    </row>
    <row r="15" spans="2:10" ht="15.75" customHeight="1">
      <c r="B15" s="379" t="s">
        <v>18</v>
      </c>
      <c r="C15" s="380"/>
      <c r="D15" s="380">
        <v>750</v>
      </c>
      <c r="E15" s="380"/>
      <c r="F15" s="380">
        <v>436</v>
      </c>
      <c r="G15" s="380">
        <v>314</v>
      </c>
      <c r="H15" s="381">
        <v>750</v>
      </c>
      <c r="J15" s="357"/>
    </row>
    <row r="16" spans="2:10" ht="15.75" customHeight="1">
      <c r="B16" s="379" t="s">
        <v>19</v>
      </c>
      <c r="C16" s="380">
        <v>1063</v>
      </c>
      <c r="D16" s="380"/>
      <c r="E16" s="380"/>
      <c r="F16" s="380">
        <v>575</v>
      </c>
      <c r="G16" s="380">
        <v>488</v>
      </c>
      <c r="H16" s="381">
        <v>1063</v>
      </c>
      <c r="J16" s="357"/>
    </row>
    <row r="17" spans="2:10" ht="15.75" customHeight="1">
      <c r="B17" s="379" t="s">
        <v>20</v>
      </c>
      <c r="C17" s="380">
        <v>405</v>
      </c>
      <c r="D17" s="380"/>
      <c r="E17" s="380"/>
      <c r="F17" s="380">
        <v>94</v>
      </c>
      <c r="G17" s="380">
        <v>311</v>
      </c>
      <c r="H17" s="381">
        <v>405</v>
      </c>
      <c r="J17" s="357"/>
    </row>
    <row r="18" spans="2:10" ht="15.75" customHeight="1">
      <c r="B18" s="382" t="s">
        <v>21</v>
      </c>
      <c r="C18" s="383"/>
      <c r="D18" s="383">
        <v>127</v>
      </c>
      <c r="E18" s="383"/>
      <c r="F18" s="383">
        <v>2</v>
      </c>
      <c r="G18" s="383">
        <v>125</v>
      </c>
      <c r="H18" s="384">
        <v>127</v>
      </c>
      <c r="J18" s="357"/>
    </row>
    <row r="19" spans="2:10" ht="15.75" customHeight="1" thickBot="1">
      <c r="B19" s="385" t="s">
        <v>22</v>
      </c>
      <c r="C19" s="386">
        <v>9953</v>
      </c>
      <c r="D19" s="386">
        <v>5401</v>
      </c>
      <c r="E19" s="386">
        <v>368</v>
      </c>
      <c r="F19" s="386">
        <v>8508</v>
      </c>
      <c r="G19" s="386">
        <v>7214</v>
      </c>
      <c r="H19" s="387">
        <v>15722</v>
      </c>
      <c r="I19" s="746"/>
      <c r="J19" s="357"/>
    </row>
    <row r="20" spans="2:10" ht="13.5" thickTop="1">
      <c r="B20" s="365"/>
      <c r="C20" s="745"/>
      <c r="D20" s="91"/>
      <c r="E20" s="91"/>
      <c r="F20" s="745"/>
      <c r="G20" s="91"/>
      <c r="H20" s="366"/>
      <c r="J20" s="357"/>
    </row>
    <row r="21" spans="2:8" ht="12.75">
      <c r="B21" s="365"/>
      <c r="C21" s="91"/>
      <c r="D21" s="91"/>
      <c r="E21" s="91"/>
      <c r="F21" s="91"/>
      <c r="G21" s="91"/>
      <c r="H21" s="366"/>
    </row>
    <row r="22" spans="2:8" ht="16.5" thickBot="1">
      <c r="B22" s="367" t="s">
        <v>23</v>
      </c>
      <c r="C22" s="91"/>
      <c r="D22" s="91"/>
      <c r="E22" s="91"/>
      <c r="F22" s="91"/>
      <c r="G22" s="91"/>
      <c r="H22" s="366"/>
    </row>
    <row r="23" spans="2:8" ht="15.75" customHeight="1">
      <c r="B23" s="368"/>
      <c r="C23" s="369" t="s">
        <v>4</v>
      </c>
      <c r="D23" s="370"/>
      <c r="E23" s="369" t="s">
        <v>5</v>
      </c>
      <c r="F23" s="370"/>
      <c r="G23" s="369" t="s">
        <v>6</v>
      </c>
      <c r="H23" s="388"/>
    </row>
    <row r="24" spans="2:8" ht="15.75" customHeight="1" thickBot="1">
      <c r="B24" s="389" t="s">
        <v>3</v>
      </c>
      <c r="C24" s="390" t="s">
        <v>7</v>
      </c>
      <c r="D24" s="390" t="s">
        <v>8</v>
      </c>
      <c r="E24" s="390" t="s">
        <v>7</v>
      </c>
      <c r="F24" s="390" t="s">
        <v>8</v>
      </c>
      <c r="G24" s="390" t="s">
        <v>7</v>
      </c>
      <c r="H24" s="391" t="s">
        <v>8</v>
      </c>
    </row>
    <row r="25" spans="2:8" ht="15.75" customHeight="1">
      <c r="B25" s="376" t="s">
        <v>10</v>
      </c>
      <c r="C25" s="392">
        <v>6</v>
      </c>
      <c r="D25" s="392">
        <v>2</v>
      </c>
      <c r="E25" s="392"/>
      <c r="F25" s="392"/>
      <c r="G25" s="392"/>
      <c r="H25" s="393"/>
    </row>
    <row r="26" spans="2:8" ht="15.75" customHeight="1">
      <c r="B26" s="379" t="s">
        <v>11</v>
      </c>
      <c r="C26" s="394">
        <v>1258</v>
      </c>
      <c r="D26" s="394">
        <v>606</v>
      </c>
      <c r="E26" s="394">
        <v>355</v>
      </c>
      <c r="F26" s="394">
        <v>789</v>
      </c>
      <c r="G26" s="394">
        <v>8</v>
      </c>
      <c r="H26" s="395">
        <v>48</v>
      </c>
    </row>
    <row r="27" spans="2:8" ht="15.75" customHeight="1">
      <c r="B27" s="379" t="s">
        <v>12</v>
      </c>
      <c r="C27" s="394">
        <v>2089</v>
      </c>
      <c r="D27" s="394">
        <v>672</v>
      </c>
      <c r="E27" s="394">
        <v>241</v>
      </c>
      <c r="F27" s="394">
        <v>309</v>
      </c>
      <c r="G27" s="394"/>
      <c r="H27" s="395"/>
    </row>
    <row r="28" spans="2:8" ht="15.75" customHeight="1">
      <c r="B28" s="379" t="s">
        <v>13</v>
      </c>
      <c r="C28" s="394">
        <v>25</v>
      </c>
      <c r="D28" s="394">
        <v>16</v>
      </c>
      <c r="E28" s="394"/>
      <c r="F28" s="394"/>
      <c r="G28" s="394"/>
      <c r="H28" s="395"/>
    </row>
    <row r="29" spans="2:8" ht="15.75" customHeight="1">
      <c r="B29" s="379" t="s">
        <v>14</v>
      </c>
      <c r="C29" s="394">
        <v>909</v>
      </c>
      <c r="D29" s="394">
        <v>425</v>
      </c>
      <c r="E29" s="394">
        <v>230</v>
      </c>
      <c r="F29" s="394">
        <v>1540</v>
      </c>
      <c r="G29" s="394">
        <v>11</v>
      </c>
      <c r="H29" s="395">
        <v>80</v>
      </c>
    </row>
    <row r="30" spans="2:8" ht="15.75" customHeight="1">
      <c r="B30" s="379" t="s">
        <v>15</v>
      </c>
      <c r="C30" s="394">
        <v>467</v>
      </c>
      <c r="D30" s="394">
        <v>184</v>
      </c>
      <c r="E30" s="394">
        <v>62</v>
      </c>
      <c r="F30" s="394">
        <v>284</v>
      </c>
      <c r="G30" s="394">
        <v>39</v>
      </c>
      <c r="H30" s="395">
        <v>25</v>
      </c>
    </row>
    <row r="31" spans="2:8" ht="15.75" customHeight="1">
      <c r="B31" s="379" t="s">
        <v>16</v>
      </c>
      <c r="C31" s="394">
        <v>1204</v>
      </c>
      <c r="D31" s="394">
        <v>372</v>
      </c>
      <c r="E31" s="394">
        <v>189</v>
      </c>
      <c r="F31" s="394">
        <v>229</v>
      </c>
      <c r="G31" s="394">
        <v>85</v>
      </c>
      <c r="H31" s="395">
        <v>21</v>
      </c>
    </row>
    <row r="32" spans="2:8" ht="15.75" customHeight="1">
      <c r="B32" s="379" t="s">
        <v>17</v>
      </c>
      <c r="C32" s="394">
        <v>144</v>
      </c>
      <c r="D32" s="394">
        <v>106</v>
      </c>
      <c r="E32" s="394">
        <v>60</v>
      </c>
      <c r="F32" s="394">
        <v>236</v>
      </c>
      <c r="G32" s="394">
        <v>19</v>
      </c>
      <c r="H32" s="395">
        <v>32</v>
      </c>
    </row>
    <row r="33" spans="2:8" ht="15.75" customHeight="1">
      <c r="B33" s="379" t="s">
        <v>18</v>
      </c>
      <c r="C33" s="394"/>
      <c r="D33" s="394"/>
      <c r="E33" s="394">
        <v>436</v>
      </c>
      <c r="F33" s="394">
        <v>314</v>
      </c>
      <c r="G33" s="394"/>
      <c r="H33" s="395"/>
    </row>
    <row r="34" spans="2:8" ht="15.75" customHeight="1">
      <c r="B34" s="379" t="s">
        <v>19</v>
      </c>
      <c r="C34" s="394">
        <v>575</v>
      </c>
      <c r="D34" s="394">
        <v>488</v>
      </c>
      <c r="E34" s="394"/>
      <c r="F34" s="394"/>
      <c r="G34" s="394"/>
      <c r="H34" s="395"/>
    </row>
    <row r="35" spans="2:8" ht="15.75" customHeight="1">
      <c r="B35" s="379" t="s">
        <v>20</v>
      </c>
      <c r="C35" s="394">
        <v>94</v>
      </c>
      <c r="D35" s="394">
        <v>311</v>
      </c>
      <c r="E35" s="394"/>
      <c r="F35" s="394"/>
      <c r="G35" s="394"/>
      <c r="H35" s="395"/>
    </row>
    <row r="36" spans="2:8" ht="15.75" customHeight="1">
      <c r="B36" s="382" t="s">
        <v>21</v>
      </c>
      <c r="C36" s="396"/>
      <c r="D36" s="396"/>
      <c r="E36" s="396">
        <v>2</v>
      </c>
      <c r="F36" s="396">
        <v>125</v>
      </c>
      <c r="G36" s="396"/>
      <c r="H36" s="397"/>
    </row>
    <row r="37" spans="2:8" ht="15.75" customHeight="1" thickBot="1">
      <c r="B37" s="398" t="s">
        <v>22</v>
      </c>
      <c r="C37" s="399">
        <v>6771</v>
      </c>
      <c r="D37" s="399">
        <v>3182</v>
      </c>
      <c r="E37" s="399">
        <v>1575</v>
      </c>
      <c r="F37" s="399">
        <v>3826</v>
      </c>
      <c r="G37" s="399">
        <v>162</v>
      </c>
      <c r="H37" s="400">
        <v>206</v>
      </c>
    </row>
    <row r="38" spans="2:8" ht="13.5" thickTop="1">
      <c r="B38" s="356"/>
      <c r="C38" s="746"/>
      <c r="D38" s="356"/>
      <c r="E38" s="356"/>
      <c r="F38" s="356"/>
      <c r="G38" s="356"/>
      <c r="H38" s="746"/>
    </row>
    <row r="39" spans="2:8" ht="12.75">
      <c r="B39" s="356"/>
      <c r="C39" s="356"/>
      <c r="D39" s="356"/>
      <c r="E39" s="356"/>
      <c r="F39" s="356"/>
      <c r="G39" s="356"/>
      <c r="H39" s="356"/>
    </row>
    <row r="40" spans="2:8" ht="12.75">
      <c r="B40" s="356"/>
      <c r="C40" s="356"/>
      <c r="D40" s="356"/>
      <c r="E40" s="357"/>
      <c r="F40" s="356"/>
      <c r="G40" s="356"/>
      <c r="H40" s="356"/>
    </row>
    <row r="41" spans="2:8" ht="12.75">
      <c r="B41" s="356"/>
      <c r="C41" s="356"/>
      <c r="D41" s="356"/>
      <c r="E41" s="356"/>
      <c r="F41" s="356"/>
      <c r="G41" s="356"/>
      <c r="H41" s="356"/>
    </row>
    <row r="42" spans="2:8" ht="12.75">
      <c r="B42" s="356"/>
      <c r="C42" s="356"/>
      <c r="D42" s="356"/>
      <c r="E42" s="356"/>
      <c r="F42" s="356"/>
      <c r="G42" s="356"/>
      <c r="H42" s="356"/>
    </row>
    <row r="43" spans="2:8" ht="12.75">
      <c r="B43" s="356"/>
      <c r="C43" s="356"/>
      <c r="D43" s="356"/>
      <c r="E43" s="356"/>
      <c r="F43" s="356"/>
      <c r="G43" s="356"/>
      <c r="H43" s="356"/>
    </row>
    <row r="44" spans="2:8" ht="12.75">
      <c r="B44" s="356"/>
      <c r="C44" s="356"/>
      <c r="D44" s="356"/>
      <c r="E44" s="356"/>
      <c r="F44" s="356"/>
      <c r="G44" s="356"/>
      <c r="H44" s="356"/>
    </row>
    <row r="45" spans="2:8" ht="12.75">
      <c r="B45" s="356"/>
      <c r="C45" s="356"/>
      <c r="D45" s="356"/>
      <c r="E45" s="356"/>
      <c r="F45" s="356"/>
      <c r="G45" s="356"/>
      <c r="H45" s="356"/>
    </row>
  </sheetData>
  <printOptions/>
  <pageMargins left="0.75" right="0.75" top="1" bottom="1" header="0.5" footer="0.5"/>
  <pageSetup fitToHeight="1" fitToWidth="1" horizontalDpi="600" verticalDpi="600" orientation="landscape" scale="84" r:id="rId1"/>
  <headerFooter alignWithMargins="0">
    <oddHeader>&amp;LFall 2005 15th Day File</oddHeader>
  </headerFooter>
</worksheet>
</file>

<file path=xl/worksheets/sheet20.xml><?xml version="1.0" encoding="utf-8"?>
<worksheet xmlns="http://schemas.openxmlformats.org/spreadsheetml/2006/main" xmlns:r="http://schemas.openxmlformats.org/officeDocument/2006/relationships">
  <sheetPr codeName="Sheet11">
    <pageSetUpPr fitToPage="1"/>
  </sheetPr>
  <dimension ref="A2:I9"/>
  <sheetViews>
    <sheetView workbookViewId="0" topLeftCell="A1">
      <selection activeCell="A35" sqref="A35"/>
    </sheetView>
  </sheetViews>
  <sheetFormatPr defaultColWidth="9.140625" defaultRowHeight="12.75" outlineLevelRow="2"/>
  <cols>
    <col min="1" max="1" width="22.57421875" style="0" customWidth="1"/>
    <col min="2" max="2" width="26.28125" style="0" customWidth="1"/>
    <col min="4" max="4" width="14.7109375" style="0" bestFit="1" customWidth="1"/>
    <col min="5" max="5" width="14.00390625" style="0" bestFit="1" customWidth="1"/>
    <col min="7" max="7" width="14.7109375" style="0" bestFit="1" customWidth="1"/>
    <col min="8" max="8" width="14.00390625" style="0" bestFit="1" customWidth="1"/>
  </cols>
  <sheetData>
    <row r="2" spans="1:9" ht="20.25">
      <c r="A2" s="2" t="s">
        <v>79</v>
      </c>
      <c r="B2" s="2"/>
      <c r="C2" s="14"/>
      <c r="D2" s="14"/>
      <c r="E2" s="14"/>
      <c r="F2" s="14"/>
      <c r="G2" s="14"/>
      <c r="H2" s="14"/>
      <c r="I2" s="14"/>
    </row>
    <row r="4" spans="1:2" ht="13.5" thickBot="1">
      <c r="A4" s="10" t="s">
        <v>353</v>
      </c>
      <c r="B4" s="10"/>
    </row>
    <row r="5" spans="1:9" ht="12.75">
      <c r="A5" s="3"/>
      <c r="B5" s="3"/>
      <c r="C5" s="3"/>
      <c r="D5" s="4" t="s">
        <v>81</v>
      </c>
      <c r="E5" s="5"/>
      <c r="F5" s="5"/>
      <c r="G5" s="4" t="s">
        <v>82</v>
      </c>
      <c r="H5" s="4"/>
      <c r="I5" s="4"/>
    </row>
    <row r="6" spans="1:9" ht="13.5" thickBot="1">
      <c r="A6" s="21" t="s">
        <v>83</v>
      </c>
      <c r="B6" s="21" t="s">
        <v>84</v>
      </c>
      <c r="C6" s="7" t="s">
        <v>85</v>
      </c>
      <c r="D6" s="7" t="s">
        <v>4</v>
      </c>
      <c r="E6" s="7" t="s">
        <v>86</v>
      </c>
      <c r="F6" s="7" t="s">
        <v>33</v>
      </c>
      <c r="G6" s="7" t="s">
        <v>4</v>
      </c>
      <c r="H6" s="7" t="s">
        <v>86</v>
      </c>
      <c r="I6" s="7" t="s">
        <v>33</v>
      </c>
    </row>
    <row r="7" spans="1:9" ht="19.5" customHeight="1" outlineLevel="2">
      <c r="A7" s="8" t="s">
        <v>18</v>
      </c>
      <c r="B7" s="8" t="s">
        <v>18</v>
      </c>
      <c r="C7" s="17" t="s">
        <v>354</v>
      </c>
      <c r="D7" s="51">
        <v>0</v>
      </c>
      <c r="E7" s="9">
        <v>9310.5</v>
      </c>
      <c r="F7" s="9">
        <v>9310.5</v>
      </c>
      <c r="G7" s="52">
        <v>0</v>
      </c>
      <c r="H7" s="22">
        <v>620.7000122070312</v>
      </c>
      <c r="I7" s="22">
        <v>620.7000122070312</v>
      </c>
    </row>
    <row r="8" spans="1:9" s="10" customFormat="1" ht="19.5" customHeight="1" outlineLevel="1">
      <c r="A8" s="44" t="s">
        <v>355</v>
      </c>
      <c r="B8" s="40"/>
      <c r="C8" s="41"/>
      <c r="D8" s="54">
        <f aca="true" t="shared" si="0" ref="D8:I8">SUBTOTAL(9,D7:D7)</f>
        <v>0</v>
      </c>
      <c r="E8" s="42">
        <f t="shared" si="0"/>
        <v>9310.5</v>
      </c>
      <c r="F8" s="42">
        <f t="shared" si="0"/>
        <v>9310.5</v>
      </c>
      <c r="G8" s="55">
        <f t="shared" si="0"/>
        <v>0</v>
      </c>
      <c r="H8" s="43">
        <f t="shared" si="0"/>
        <v>620.7000122070312</v>
      </c>
      <c r="I8" s="43">
        <f t="shared" si="0"/>
        <v>620.7000122070312</v>
      </c>
    </row>
    <row r="9" spans="1:9" s="36" customFormat="1" ht="19.5" customHeight="1" thickBot="1">
      <c r="A9" s="50" t="s">
        <v>356</v>
      </c>
      <c r="B9" s="12"/>
      <c r="C9" s="37"/>
      <c r="D9" s="56">
        <f aca="true" t="shared" si="1" ref="D9:I9">SUBTOTAL(9,D7:D7)</f>
        <v>0</v>
      </c>
      <c r="E9" s="25">
        <f t="shared" si="1"/>
        <v>9310.5</v>
      </c>
      <c r="F9" s="25">
        <f t="shared" si="1"/>
        <v>9310.5</v>
      </c>
      <c r="G9" s="57">
        <f t="shared" si="1"/>
        <v>0</v>
      </c>
      <c r="H9" s="26">
        <f t="shared" si="1"/>
        <v>620.7000122070312</v>
      </c>
      <c r="I9" s="26">
        <f t="shared" si="1"/>
        <v>620.7000122070312</v>
      </c>
    </row>
    <row r="10" ht="13.5" thickTop="1"/>
  </sheetData>
  <printOptions horizontalCentered="1"/>
  <pageMargins left="0.25" right="0.25" top="0.5" bottom="0.5"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codeName="Sheet12">
    <pageSetUpPr fitToPage="1"/>
  </sheetPr>
  <dimension ref="A2:I13"/>
  <sheetViews>
    <sheetView workbookViewId="0" topLeftCell="A1">
      <selection activeCell="A35" sqref="A35"/>
    </sheetView>
  </sheetViews>
  <sheetFormatPr defaultColWidth="9.140625" defaultRowHeight="12.75"/>
  <cols>
    <col min="1" max="1" width="22.8515625" style="0" bestFit="1" customWidth="1"/>
    <col min="2" max="2" width="27.7109375" style="0" bestFit="1" customWidth="1"/>
    <col min="4" max="4" width="14.7109375" style="0" bestFit="1" customWidth="1"/>
    <col min="5" max="5" width="14.00390625" style="0" bestFit="1" customWidth="1"/>
    <col min="7" max="7" width="14.7109375" style="0" bestFit="1" customWidth="1"/>
    <col min="8" max="8" width="14.00390625" style="0" bestFit="1" customWidth="1"/>
  </cols>
  <sheetData>
    <row r="2" spans="1:9" ht="20.25">
      <c r="A2" s="766" t="s">
        <v>79</v>
      </c>
      <c r="B2" s="766"/>
      <c r="C2" s="766"/>
      <c r="D2" s="766"/>
      <c r="E2" s="766"/>
      <c r="F2" s="766"/>
      <c r="G2" s="766"/>
      <c r="H2" s="766"/>
      <c r="I2" s="766"/>
    </row>
    <row r="4" spans="1:2" ht="13.5" thickBot="1">
      <c r="A4" s="10" t="s">
        <v>19</v>
      </c>
      <c r="B4" s="10"/>
    </row>
    <row r="5" spans="1:9" ht="12.75">
      <c r="A5" s="3"/>
      <c r="B5" s="3"/>
      <c r="C5" s="3"/>
      <c r="D5" s="4" t="s">
        <v>81</v>
      </c>
      <c r="E5" s="5"/>
      <c r="F5" s="5"/>
      <c r="G5" s="4" t="s">
        <v>82</v>
      </c>
      <c r="H5" s="4"/>
      <c r="I5" s="4"/>
    </row>
    <row r="6" spans="1:9" ht="13.5" thickBot="1">
      <c r="A6" s="21" t="s">
        <v>83</v>
      </c>
      <c r="B6" s="21" t="s">
        <v>84</v>
      </c>
      <c r="C6" s="7" t="s">
        <v>85</v>
      </c>
      <c r="D6" s="7" t="s">
        <v>4</v>
      </c>
      <c r="E6" s="7" t="s">
        <v>86</v>
      </c>
      <c r="F6" s="7" t="s">
        <v>33</v>
      </c>
      <c r="G6" s="7" t="s">
        <v>4</v>
      </c>
      <c r="H6" s="7" t="s">
        <v>86</v>
      </c>
      <c r="I6" s="7" t="s">
        <v>33</v>
      </c>
    </row>
    <row r="7" spans="1:9" ht="12.75">
      <c r="A7" t="s">
        <v>19</v>
      </c>
      <c r="B7" t="s">
        <v>357</v>
      </c>
      <c r="C7" s="18" t="s">
        <v>357</v>
      </c>
      <c r="D7" s="1">
        <v>824</v>
      </c>
      <c r="E7" s="1">
        <v>0</v>
      </c>
      <c r="F7" s="1">
        <v>824</v>
      </c>
      <c r="G7" s="23">
        <v>54.93333435058594</v>
      </c>
      <c r="H7" s="23">
        <v>0</v>
      </c>
      <c r="I7" s="23">
        <v>54.93333435058594</v>
      </c>
    </row>
    <row r="8" spans="2:9" ht="12.75">
      <c r="B8" t="s">
        <v>358</v>
      </c>
      <c r="C8" s="18" t="s">
        <v>121</v>
      </c>
      <c r="D8" s="1">
        <v>121</v>
      </c>
      <c r="E8" s="1">
        <v>0</v>
      </c>
      <c r="F8" s="1">
        <v>121</v>
      </c>
      <c r="G8" s="23">
        <v>8.066666603088379</v>
      </c>
      <c r="H8" s="23">
        <v>0</v>
      </c>
      <c r="I8" s="23">
        <v>8.066666603088379</v>
      </c>
    </row>
    <row r="9" spans="2:9" ht="12.75">
      <c r="B9" t="s">
        <v>146</v>
      </c>
      <c r="C9" s="18" t="s">
        <v>147</v>
      </c>
      <c r="D9" s="1">
        <v>1522</v>
      </c>
      <c r="E9" s="1">
        <v>0</v>
      </c>
      <c r="F9" s="1">
        <v>1522</v>
      </c>
      <c r="G9" s="23">
        <v>101.46666717529297</v>
      </c>
      <c r="H9" s="23">
        <v>0</v>
      </c>
      <c r="I9" s="23">
        <v>101.46666717529297</v>
      </c>
    </row>
    <row r="10" spans="2:9" ht="12.75">
      <c r="B10" t="s">
        <v>359</v>
      </c>
      <c r="C10" s="18" t="s">
        <v>149</v>
      </c>
      <c r="D10" s="1">
        <v>0</v>
      </c>
      <c r="E10" s="1">
        <v>0</v>
      </c>
      <c r="F10" s="1">
        <v>0</v>
      </c>
      <c r="G10" s="23">
        <v>0</v>
      </c>
      <c r="H10" s="23">
        <v>0</v>
      </c>
      <c r="I10" s="23">
        <v>0</v>
      </c>
    </row>
    <row r="11" spans="2:9" ht="12.75">
      <c r="B11" t="s">
        <v>322</v>
      </c>
      <c r="C11" s="18" t="s">
        <v>323</v>
      </c>
      <c r="D11" s="1">
        <v>2784</v>
      </c>
      <c r="E11" s="1">
        <v>0</v>
      </c>
      <c r="F11" s="1">
        <v>2784</v>
      </c>
      <c r="G11" s="23">
        <v>185.60000610351562</v>
      </c>
      <c r="H11" s="23">
        <v>0</v>
      </c>
      <c r="I11" s="23">
        <v>185.60000610351562</v>
      </c>
    </row>
    <row r="12" spans="1:9" ht="12.75">
      <c r="A12" s="19" t="s">
        <v>360</v>
      </c>
      <c r="B12" s="10"/>
      <c r="C12" s="19"/>
      <c r="D12" s="11">
        <v>5251</v>
      </c>
      <c r="E12" s="11">
        <v>0</v>
      </c>
      <c r="F12" s="11">
        <v>5251</v>
      </c>
      <c r="G12" s="24">
        <v>350.0666742324829</v>
      </c>
      <c r="H12" s="24">
        <v>0</v>
      </c>
      <c r="I12" s="24">
        <v>350.0666742324829</v>
      </c>
    </row>
    <row r="13" spans="1:9" ht="13.5" thickBot="1">
      <c r="A13" s="12" t="s">
        <v>360</v>
      </c>
      <c r="B13" s="12"/>
      <c r="C13" s="37"/>
      <c r="D13" s="25">
        <v>5251</v>
      </c>
      <c r="E13" s="25">
        <v>0</v>
      </c>
      <c r="F13" s="25">
        <v>5251</v>
      </c>
      <c r="G13" s="26">
        <v>350.0666742324829</v>
      </c>
      <c r="H13" s="26">
        <v>0</v>
      </c>
      <c r="I13" s="26">
        <v>350.0666742324829</v>
      </c>
    </row>
    <row r="14" ht="13.5" thickTop="1"/>
  </sheetData>
  <mergeCells count="1">
    <mergeCell ref="A2:I2"/>
  </mergeCells>
  <conditionalFormatting sqref="A2:I13">
    <cfRule type="cellIs" priority="1" dxfId="0" operator="equal" stopIfTrue="1">
      <formula>0</formula>
    </cfRule>
  </conditionalFormatting>
  <printOptions horizontalCentered="1"/>
  <pageMargins left="0.25" right="0.25" top="0.5" bottom="0.5"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codeName="Sheet13">
    <pageSetUpPr fitToPage="1"/>
  </sheetPr>
  <dimension ref="A1:AN48"/>
  <sheetViews>
    <sheetView workbookViewId="0" topLeftCell="A1">
      <selection activeCell="A22" sqref="A22"/>
    </sheetView>
  </sheetViews>
  <sheetFormatPr defaultColWidth="9.140625" defaultRowHeight="12.75"/>
  <cols>
    <col min="1" max="1" width="25.57421875" style="0" customWidth="1"/>
    <col min="2" max="2" width="25.28125" style="0" bestFit="1" customWidth="1"/>
    <col min="4" max="4" width="14.7109375" style="0" bestFit="1" customWidth="1"/>
    <col min="5" max="5" width="14.00390625" style="0" bestFit="1" customWidth="1"/>
    <col min="7" max="7" width="14.7109375" style="0" bestFit="1" customWidth="1"/>
    <col min="8" max="8" width="14.00390625" style="0" bestFit="1" customWidth="1"/>
    <col min="10" max="40" width="9.140625" style="356" customWidth="1"/>
  </cols>
  <sheetData>
    <row r="1" spans="1:9" ht="12.75">
      <c r="A1" s="75"/>
      <c r="B1" s="75"/>
      <c r="C1" s="75"/>
      <c r="D1" s="75"/>
      <c r="E1" s="75"/>
      <c r="F1" s="75"/>
      <c r="G1" s="75"/>
      <c r="H1" s="75"/>
      <c r="I1" s="75"/>
    </row>
    <row r="2" spans="1:9" ht="19.5" customHeight="1">
      <c r="A2" s="348" t="s">
        <v>79</v>
      </c>
      <c r="B2" s="348"/>
      <c r="C2" s="556"/>
      <c r="D2" s="556"/>
      <c r="E2" s="556"/>
      <c r="F2" s="556"/>
      <c r="G2" s="556"/>
      <c r="H2" s="556"/>
      <c r="I2" s="556"/>
    </row>
    <row r="3" spans="1:9" ht="19.5" customHeight="1">
      <c r="A3" s="637"/>
      <c r="B3" s="637"/>
      <c r="C3" s="637"/>
      <c r="D3" s="637"/>
      <c r="E3" s="637"/>
      <c r="F3" s="637"/>
      <c r="G3" s="637"/>
      <c r="H3" s="637"/>
      <c r="I3" s="637"/>
    </row>
    <row r="4" spans="1:9" ht="19.5" customHeight="1" thickBot="1">
      <c r="A4" s="660" t="s">
        <v>21</v>
      </c>
      <c r="B4" s="660"/>
      <c r="C4" s="637"/>
      <c r="D4" s="637"/>
      <c r="E4" s="637"/>
      <c r="F4" s="637"/>
      <c r="G4" s="637"/>
      <c r="H4" s="637"/>
      <c r="I4" s="637"/>
    </row>
    <row r="5" spans="1:9" ht="19.5" customHeight="1">
      <c r="A5" s="661"/>
      <c r="B5" s="662"/>
      <c r="C5" s="661"/>
      <c r="D5" s="350" t="s">
        <v>81</v>
      </c>
      <c r="E5" s="351"/>
      <c r="F5" s="642"/>
      <c r="G5" s="350" t="s">
        <v>82</v>
      </c>
      <c r="H5" s="350"/>
      <c r="I5" s="643"/>
    </row>
    <row r="6" spans="1:9" ht="19.5" customHeight="1" thickBot="1">
      <c r="A6" s="663" t="s">
        <v>83</v>
      </c>
      <c r="B6" s="664" t="s">
        <v>84</v>
      </c>
      <c r="C6" s="665" t="s">
        <v>85</v>
      </c>
      <c r="D6" s="353" t="s">
        <v>4</v>
      </c>
      <c r="E6" s="353" t="s">
        <v>86</v>
      </c>
      <c r="F6" s="666" t="s">
        <v>33</v>
      </c>
      <c r="G6" s="353" t="s">
        <v>4</v>
      </c>
      <c r="H6" s="353" t="s">
        <v>86</v>
      </c>
      <c r="I6" s="666" t="s">
        <v>33</v>
      </c>
    </row>
    <row r="7" spans="1:9" ht="19.5" customHeight="1">
      <c r="A7" s="616" t="s">
        <v>21</v>
      </c>
      <c r="B7" s="636" t="s">
        <v>361</v>
      </c>
      <c r="C7" s="618" t="s">
        <v>362</v>
      </c>
      <c r="D7" s="620">
        <v>0</v>
      </c>
      <c r="E7" s="620">
        <v>1</v>
      </c>
      <c r="F7" s="621">
        <v>1</v>
      </c>
      <c r="G7" s="623">
        <v>0</v>
      </c>
      <c r="H7" s="623">
        <v>0.06666667014360428</v>
      </c>
      <c r="I7" s="624">
        <v>0.06666667014360428</v>
      </c>
    </row>
    <row r="8" spans="1:40" s="10" customFormat="1" ht="19.5" customHeight="1">
      <c r="A8" s="272" t="s">
        <v>363</v>
      </c>
      <c r="B8" s="273"/>
      <c r="C8" s="272"/>
      <c r="D8" s="274">
        <v>0</v>
      </c>
      <c r="E8" s="274">
        <v>1</v>
      </c>
      <c r="F8" s="275">
        <v>1</v>
      </c>
      <c r="G8" s="276">
        <v>0</v>
      </c>
      <c r="H8" s="276">
        <v>0.06666667014360428</v>
      </c>
      <c r="I8" s="277">
        <v>0.06666667014360428</v>
      </c>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row>
    <row r="9" spans="1:40" s="36" customFormat="1" ht="19.5" customHeight="1" thickBot="1">
      <c r="A9" s="278" t="s">
        <v>363</v>
      </c>
      <c r="B9" s="279"/>
      <c r="C9" s="280"/>
      <c r="D9" s="281"/>
      <c r="E9" s="281">
        <v>1</v>
      </c>
      <c r="F9" s="282">
        <v>1</v>
      </c>
      <c r="G9" s="283"/>
      <c r="H9" s="283">
        <v>0.06666667014360428</v>
      </c>
      <c r="I9" s="284">
        <v>0.06666667014360428</v>
      </c>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row>
    <row r="10" spans="1:9" ht="19.5" customHeight="1" thickTop="1">
      <c r="A10" s="637"/>
      <c r="B10" s="637"/>
      <c r="C10" s="637"/>
      <c r="D10" s="637"/>
      <c r="E10" s="637"/>
      <c r="F10" s="637"/>
      <c r="G10" s="637"/>
      <c r="H10" s="637"/>
      <c r="I10" s="637"/>
    </row>
    <row r="11" spans="1:9" ht="19.5" customHeight="1">
      <c r="A11" s="637"/>
      <c r="B11" s="637"/>
      <c r="C11" s="637"/>
      <c r="D11" s="637"/>
      <c r="E11" s="637"/>
      <c r="F11" s="637"/>
      <c r="G11" s="637"/>
      <c r="H11" s="637"/>
      <c r="I11" s="637"/>
    </row>
    <row r="12" spans="1:9" ht="19.5" customHeight="1" thickBot="1">
      <c r="A12" s="660" t="s">
        <v>45</v>
      </c>
      <c r="B12" s="660"/>
      <c r="C12" s="637"/>
      <c r="D12" s="637"/>
      <c r="E12" s="637"/>
      <c r="F12" s="637"/>
      <c r="G12" s="637"/>
      <c r="H12" s="637"/>
      <c r="I12" s="637"/>
    </row>
    <row r="13" spans="1:9" ht="19.5" customHeight="1">
      <c r="A13" s="661"/>
      <c r="B13" s="662"/>
      <c r="C13" s="661"/>
      <c r="D13" s="350" t="s">
        <v>81</v>
      </c>
      <c r="E13" s="351"/>
      <c r="F13" s="642"/>
      <c r="G13" s="350" t="s">
        <v>82</v>
      </c>
      <c r="H13" s="350"/>
      <c r="I13" s="643"/>
    </row>
    <row r="14" spans="1:9" ht="19.5" customHeight="1" thickBot="1">
      <c r="A14" s="663" t="s">
        <v>83</v>
      </c>
      <c r="B14" s="664" t="s">
        <v>84</v>
      </c>
      <c r="C14" s="665" t="s">
        <v>85</v>
      </c>
      <c r="D14" s="353" t="s">
        <v>4</v>
      </c>
      <c r="E14" s="353" t="s">
        <v>86</v>
      </c>
      <c r="F14" s="666" t="s">
        <v>33</v>
      </c>
      <c r="G14" s="353" t="s">
        <v>4</v>
      </c>
      <c r="H14" s="353" t="s">
        <v>86</v>
      </c>
      <c r="I14" s="666" t="s">
        <v>33</v>
      </c>
    </row>
    <row r="15" spans="1:9" ht="19.5" customHeight="1">
      <c r="A15" s="616" t="s">
        <v>364</v>
      </c>
      <c r="B15" s="636" t="s">
        <v>364</v>
      </c>
      <c r="C15" s="618" t="s">
        <v>365</v>
      </c>
      <c r="D15" s="620">
        <v>110</v>
      </c>
      <c r="E15" s="620">
        <v>0</v>
      </c>
      <c r="F15" s="621">
        <v>110</v>
      </c>
      <c r="G15" s="623">
        <v>7.333333492279053</v>
      </c>
      <c r="H15" s="623">
        <v>0</v>
      </c>
      <c r="I15" s="624">
        <v>7.333333492279053</v>
      </c>
    </row>
    <row r="16" spans="1:9" ht="19.5" customHeight="1">
      <c r="A16" s="285" t="s">
        <v>366</v>
      </c>
      <c r="B16" s="286"/>
      <c r="C16" s="285"/>
      <c r="D16" s="287">
        <v>110</v>
      </c>
      <c r="E16" s="287">
        <v>0</v>
      </c>
      <c r="F16" s="288">
        <v>110</v>
      </c>
      <c r="G16" s="289">
        <v>7.333333492279053</v>
      </c>
      <c r="H16" s="289"/>
      <c r="I16" s="290">
        <v>7.333333492279053</v>
      </c>
    </row>
    <row r="17" spans="1:9" ht="19.5" customHeight="1">
      <c r="A17" s="637"/>
      <c r="B17" s="637"/>
      <c r="C17" s="637"/>
      <c r="D17" s="637"/>
      <c r="E17" s="637"/>
      <c r="F17" s="637"/>
      <c r="G17" s="637"/>
      <c r="H17" s="637"/>
      <c r="I17" s="637"/>
    </row>
    <row r="18" spans="1:9" ht="19.5" customHeight="1">
      <c r="A18" s="637"/>
      <c r="B18" s="637"/>
      <c r="C18" s="637"/>
      <c r="D18" s="637"/>
      <c r="E18" s="637"/>
      <c r="F18" s="637"/>
      <c r="G18" s="637"/>
      <c r="H18" s="637"/>
      <c r="I18" s="637"/>
    </row>
    <row r="19" spans="1:9" ht="19.5" customHeight="1">
      <c r="A19" s="637"/>
      <c r="B19" s="637"/>
      <c r="C19" s="637"/>
      <c r="D19" s="637"/>
      <c r="E19" s="637"/>
      <c r="F19" s="637"/>
      <c r="G19" s="637"/>
      <c r="H19" s="637"/>
      <c r="I19" s="637"/>
    </row>
    <row r="20" spans="1:9" ht="19.5" customHeight="1">
      <c r="A20" s="637"/>
      <c r="B20" s="637"/>
      <c r="C20" s="637"/>
      <c r="D20" s="637"/>
      <c r="E20" s="637"/>
      <c r="F20" s="637"/>
      <c r="G20" s="637"/>
      <c r="H20" s="637"/>
      <c r="I20" s="637"/>
    </row>
    <row r="21" spans="1:9" ht="19.5" customHeight="1" thickBot="1">
      <c r="A21" s="660" t="s">
        <v>44</v>
      </c>
      <c r="B21" s="660"/>
      <c r="C21" s="637"/>
      <c r="D21" s="637"/>
      <c r="E21" s="637"/>
      <c r="F21" s="637"/>
      <c r="G21" s="637"/>
      <c r="H21" s="637"/>
      <c r="I21" s="637"/>
    </row>
    <row r="22" spans="1:9" ht="19.5" customHeight="1">
      <c r="A22" s="661"/>
      <c r="B22" s="662"/>
      <c r="C22" s="661"/>
      <c r="D22" s="350" t="s">
        <v>81</v>
      </c>
      <c r="E22" s="351"/>
      <c r="F22" s="642"/>
      <c r="G22" s="350" t="s">
        <v>82</v>
      </c>
      <c r="H22" s="350"/>
      <c r="I22" s="643"/>
    </row>
    <row r="23" spans="1:9" ht="19.5" customHeight="1" thickBot="1">
      <c r="A23" s="663" t="s">
        <v>83</v>
      </c>
      <c r="B23" s="664" t="s">
        <v>84</v>
      </c>
      <c r="C23" s="665" t="s">
        <v>85</v>
      </c>
      <c r="D23" s="353" t="s">
        <v>4</v>
      </c>
      <c r="E23" s="353" t="s">
        <v>86</v>
      </c>
      <c r="F23" s="666" t="s">
        <v>33</v>
      </c>
      <c r="G23" s="353" t="s">
        <v>4</v>
      </c>
      <c r="H23" s="353" t="s">
        <v>86</v>
      </c>
      <c r="I23" s="666" t="s">
        <v>33</v>
      </c>
    </row>
    <row r="24" spans="1:9" ht="19.5" customHeight="1">
      <c r="A24" s="616" t="s">
        <v>367</v>
      </c>
      <c r="B24" s="636" t="s">
        <v>368</v>
      </c>
      <c r="C24" s="618" t="s">
        <v>369</v>
      </c>
      <c r="D24" s="620">
        <v>25</v>
      </c>
      <c r="E24" s="620">
        <v>0</v>
      </c>
      <c r="F24" s="621">
        <v>25</v>
      </c>
      <c r="G24" s="623">
        <v>1.6666666269302368</v>
      </c>
      <c r="H24" s="623">
        <v>0</v>
      </c>
      <c r="I24" s="624">
        <v>1.6666666269302368</v>
      </c>
    </row>
    <row r="25" spans="1:9" ht="19.5" customHeight="1">
      <c r="A25" s="625"/>
      <c r="B25" s="637" t="s">
        <v>370</v>
      </c>
      <c r="C25" s="627" t="s">
        <v>371</v>
      </c>
      <c r="D25" s="629">
        <v>100</v>
      </c>
      <c r="E25" s="629">
        <v>0</v>
      </c>
      <c r="F25" s="630">
        <v>100</v>
      </c>
      <c r="G25" s="632">
        <v>6.666666507720947</v>
      </c>
      <c r="H25" s="632">
        <v>0</v>
      </c>
      <c r="I25" s="633">
        <v>6.666666507720947</v>
      </c>
    </row>
    <row r="26" spans="1:9" ht="19.5" customHeight="1">
      <c r="A26" s="625"/>
      <c r="B26" s="637" t="s">
        <v>372</v>
      </c>
      <c r="C26" s="627" t="s">
        <v>373</v>
      </c>
      <c r="D26" s="629">
        <v>11</v>
      </c>
      <c r="E26" s="629">
        <v>0</v>
      </c>
      <c r="F26" s="630">
        <v>11</v>
      </c>
      <c r="G26" s="632">
        <v>0.7333333492279053</v>
      </c>
      <c r="H26" s="632">
        <v>0</v>
      </c>
      <c r="I26" s="633">
        <v>0.7333333492279053</v>
      </c>
    </row>
    <row r="27" spans="1:40" s="10" customFormat="1" ht="19.5" customHeight="1">
      <c r="A27" s="291" t="s">
        <v>374</v>
      </c>
      <c r="B27" s="273"/>
      <c r="C27" s="272"/>
      <c r="D27" s="274">
        <v>136</v>
      </c>
      <c r="E27" s="274">
        <v>0</v>
      </c>
      <c r="F27" s="275">
        <v>136</v>
      </c>
      <c r="G27" s="276">
        <v>9.06666648387909</v>
      </c>
      <c r="H27" s="276">
        <v>0</v>
      </c>
      <c r="I27" s="277">
        <v>9.06666648387909</v>
      </c>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row>
    <row r="28" spans="1:9" ht="19.5" customHeight="1">
      <c r="A28" s="292" t="s">
        <v>374</v>
      </c>
      <c r="B28" s="286"/>
      <c r="C28" s="285"/>
      <c r="D28" s="287">
        <v>136</v>
      </c>
      <c r="E28" s="287"/>
      <c r="F28" s="288">
        <v>136</v>
      </c>
      <c r="G28" s="289">
        <v>9.06666648387909</v>
      </c>
      <c r="H28" s="289"/>
      <c r="I28" s="290">
        <v>9.06666648387909</v>
      </c>
    </row>
    <row r="29" spans="1:9" ht="19.5" customHeight="1">
      <c r="A29" s="75"/>
      <c r="B29" s="75"/>
      <c r="C29" s="75"/>
      <c r="D29" s="75"/>
      <c r="E29" s="75"/>
      <c r="F29" s="75"/>
      <c r="G29" s="75"/>
      <c r="H29" s="75"/>
      <c r="I29" s="75"/>
    </row>
    <row r="30" spans="1:9" ht="19.5" customHeight="1">
      <c r="A30" s="75"/>
      <c r="B30" s="75"/>
      <c r="C30" s="75"/>
      <c r="D30" s="75"/>
      <c r="E30" s="75"/>
      <c r="F30" s="75"/>
      <c r="G30" s="75"/>
      <c r="H30" s="75"/>
      <c r="I30" s="75"/>
    </row>
    <row r="31" spans="1:9" ht="19.5" customHeight="1" thickBot="1">
      <c r="A31" s="97" t="s">
        <v>375</v>
      </c>
      <c r="B31" s="97"/>
      <c r="C31" s="75"/>
      <c r="D31" s="75"/>
      <c r="E31" s="75"/>
      <c r="F31" s="75"/>
      <c r="G31" s="75"/>
      <c r="H31" s="75"/>
      <c r="I31" s="75"/>
    </row>
    <row r="32" spans="1:9" ht="19.5" customHeight="1">
      <c r="A32" s="641"/>
      <c r="B32" s="349"/>
      <c r="C32" s="641"/>
      <c r="D32" s="350" t="s">
        <v>81</v>
      </c>
      <c r="E32" s="351"/>
      <c r="F32" s="642"/>
      <c r="G32" s="350" t="s">
        <v>82</v>
      </c>
      <c r="H32" s="350"/>
      <c r="I32" s="643"/>
    </row>
    <row r="33" spans="1:9" ht="19.5" customHeight="1" thickBot="1">
      <c r="A33" s="602" t="s">
        <v>83</v>
      </c>
      <c r="B33" s="557" t="s">
        <v>84</v>
      </c>
      <c r="C33" s="667" t="s">
        <v>85</v>
      </c>
      <c r="D33" s="355" t="s">
        <v>4</v>
      </c>
      <c r="E33" s="355" t="s">
        <v>86</v>
      </c>
      <c r="F33" s="606" t="s">
        <v>33</v>
      </c>
      <c r="G33" s="355" t="s">
        <v>4</v>
      </c>
      <c r="H33" s="355" t="s">
        <v>86</v>
      </c>
      <c r="I33" s="606" t="s">
        <v>33</v>
      </c>
    </row>
    <row r="34" spans="1:9" ht="19.5" customHeight="1">
      <c r="A34" s="616"/>
      <c r="B34" s="636"/>
      <c r="C34" s="616"/>
      <c r="D34" s="620">
        <v>119845</v>
      </c>
      <c r="E34" s="620">
        <v>41480.5</v>
      </c>
      <c r="F34" s="621">
        <v>161325.5</v>
      </c>
      <c r="G34" s="623">
        <v>7989.66650390625</v>
      </c>
      <c r="H34" s="623">
        <v>2765.36669921875</v>
      </c>
      <c r="I34" s="624">
        <v>10755.033203125</v>
      </c>
    </row>
    <row r="35" spans="1:9" ht="19.5" customHeight="1">
      <c r="A35" s="271" t="s">
        <v>376</v>
      </c>
      <c r="B35" s="99"/>
      <c r="C35" s="136"/>
      <c r="D35" s="115">
        <v>119845</v>
      </c>
      <c r="E35" s="115">
        <v>41480.5</v>
      </c>
      <c r="F35" s="267">
        <v>161325.5</v>
      </c>
      <c r="G35" s="265">
        <v>7989.66650390625</v>
      </c>
      <c r="H35" s="265">
        <v>2765.36669921875</v>
      </c>
      <c r="I35" s="266">
        <v>10755.033203125</v>
      </c>
    </row>
    <row r="36" spans="1:9" ht="12.75">
      <c r="A36" s="75"/>
      <c r="B36" s="75"/>
      <c r="C36" s="75"/>
      <c r="D36" s="75"/>
      <c r="E36" s="75"/>
      <c r="F36" s="75"/>
      <c r="G36" s="75"/>
      <c r="H36" s="75"/>
      <c r="I36" s="75"/>
    </row>
    <row r="37" spans="1:9" ht="12.75">
      <c r="A37" s="356"/>
      <c r="B37" s="356"/>
      <c r="C37" s="356"/>
      <c r="D37" s="356"/>
      <c r="E37" s="356"/>
      <c r="F37" s="356"/>
      <c r="G37" s="356"/>
      <c r="H37" s="356"/>
      <c r="I37" s="356"/>
    </row>
    <row r="38" spans="1:9" ht="12.75">
      <c r="A38" s="356"/>
      <c r="B38" s="356"/>
      <c r="C38" s="356"/>
      <c r="D38" s="356"/>
      <c r="E38" s="356"/>
      <c r="F38" s="356"/>
      <c r="G38" s="356"/>
      <c r="H38" s="356"/>
      <c r="I38" s="356"/>
    </row>
    <row r="39" spans="1:9" ht="12.75">
      <c r="A39" s="356"/>
      <c r="B39" s="356"/>
      <c r="C39" s="356"/>
      <c r="D39" s="356"/>
      <c r="E39" s="356"/>
      <c r="F39" s="356"/>
      <c r="G39" s="356"/>
      <c r="H39" s="356"/>
      <c r="I39" s="356"/>
    </row>
    <row r="40" spans="1:9" ht="12.75">
      <c r="A40" s="356"/>
      <c r="B40" s="356"/>
      <c r="C40" s="356"/>
      <c r="D40" s="356"/>
      <c r="E40" s="356"/>
      <c r="F40" s="356"/>
      <c r="G40" s="356"/>
      <c r="H40" s="356"/>
      <c r="I40" s="356"/>
    </row>
    <row r="41" spans="1:9" ht="12.75">
      <c r="A41" s="356"/>
      <c r="B41" s="356"/>
      <c r="C41" s="356"/>
      <c r="D41" s="356"/>
      <c r="E41" s="356"/>
      <c r="F41" s="356"/>
      <c r="G41" s="356"/>
      <c r="H41" s="356"/>
      <c r="I41" s="356"/>
    </row>
    <row r="42" spans="1:9" ht="12.75">
      <c r="A42" s="356"/>
      <c r="B42" s="356"/>
      <c r="C42" s="356"/>
      <c r="D42" s="356"/>
      <c r="E42" s="356"/>
      <c r="F42" s="356"/>
      <c r="G42" s="356"/>
      <c r="H42" s="356"/>
      <c r="I42" s="356"/>
    </row>
    <row r="43" spans="1:9" ht="12.75">
      <c r="A43" s="356"/>
      <c r="B43" s="356"/>
      <c r="C43" s="356"/>
      <c r="D43" s="356"/>
      <c r="E43" s="356"/>
      <c r="F43" s="356"/>
      <c r="G43" s="356"/>
      <c r="H43" s="356"/>
      <c r="I43" s="356"/>
    </row>
    <row r="44" spans="1:9" ht="12.75">
      <c r="A44" s="356"/>
      <c r="B44" s="356"/>
      <c r="C44" s="356"/>
      <c r="D44" s="356"/>
      <c r="E44" s="356"/>
      <c r="F44" s="356"/>
      <c r="G44" s="356"/>
      <c r="H44" s="356"/>
      <c r="I44" s="356"/>
    </row>
    <row r="45" spans="1:9" ht="12.75">
      <c r="A45" s="356"/>
      <c r="B45" s="356"/>
      <c r="C45" s="356"/>
      <c r="D45" s="356"/>
      <c r="E45" s="356"/>
      <c r="F45" s="356"/>
      <c r="G45" s="356"/>
      <c r="H45" s="356"/>
      <c r="I45" s="356"/>
    </row>
    <row r="46" spans="1:9" ht="12.75">
      <c r="A46" s="356"/>
      <c r="B46" s="356"/>
      <c r="C46" s="356"/>
      <c r="D46" s="356"/>
      <c r="E46" s="356"/>
      <c r="F46" s="356"/>
      <c r="G46" s="356"/>
      <c r="H46" s="356"/>
      <c r="I46" s="356"/>
    </row>
    <row r="47" spans="1:9" ht="12.75">
      <c r="A47" s="356"/>
      <c r="B47" s="356"/>
      <c r="C47" s="356"/>
      <c r="D47" s="356"/>
      <c r="E47" s="356"/>
      <c r="F47" s="356"/>
      <c r="G47" s="356"/>
      <c r="H47" s="356"/>
      <c r="I47" s="356"/>
    </row>
    <row r="48" spans="1:9" ht="12.75">
      <c r="A48" s="356"/>
      <c r="B48" s="356"/>
      <c r="C48" s="356"/>
      <c r="D48" s="356"/>
      <c r="E48" s="356"/>
      <c r="F48" s="356"/>
      <c r="G48" s="356"/>
      <c r="H48" s="356"/>
      <c r="I48" s="356"/>
    </row>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row r="125" s="356" customFormat="1" ht="12.75"/>
    <row r="126" s="356" customFormat="1" ht="12.75"/>
    <row r="127" s="356" customFormat="1" ht="12.75"/>
    <row r="128" s="356" customFormat="1" ht="12.75"/>
    <row r="129" s="356" customFormat="1" ht="12.75"/>
    <row r="130" s="356" customFormat="1" ht="12.75"/>
    <row r="131" s="356" customFormat="1" ht="12.75"/>
    <row r="132" s="356" customFormat="1" ht="12.75"/>
    <row r="133" s="356" customFormat="1" ht="12.75"/>
    <row r="134" s="356" customFormat="1" ht="12.75"/>
    <row r="135" s="356" customFormat="1" ht="12.75"/>
    <row r="136" s="356" customFormat="1" ht="12.75"/>
    <row r="137" s="356" customFormat="1" ht="12.75"/>
    <row r="138" s="356" customFormat="1" ht="12.75"/>
    <row r="139" s="356" customFormat="1" ht="12.75"/>
    <row r="140" s="356" customFormat="1" ht="12.75"/>
    <row r="141" s="356" customFormat="1" ht="12.75"/>
    <row r="142" s="356" customFormat="1" ht="12.75"/>
    <row r="143" s="356" customFormat="1" ht="12.75"/>
    <row r="144" s="356" customFormat="1" ht="12.75"/>
    <row r="145" s="356" customFormat="1" ht="12.75"/>
    <row r="146" s="356" customFormat="1" ht="12.75"/>
    <row r="147" s="356" customFormat="1" ht="12.75"/>
    <row r="148" s="356" customFormat="1" ht="12.75"/>
    <row r="149" s="356" customFormat="1" ht="12.75"/>
    <row r="150" s="356" customFormat="1" ht="12.75"/>
    <row r="151" s="356" customFormat="1" ht="12.75"/>
    <row r="152" s="356" customFormat="1" ht="12.75"/>
    <row r="153" s="356" customFormat="1" ht="12.75"/>
    <row r="154" s="356" customFormat="1" ht="12.75"/>
    <row r="155" s="356" customFormat="1" ht="12.75"/>
    <row r="156" s="356" customFormat="1" ht="12.75"/>
    <row r="157" s="356" customFormat="1" ht="12.75"/>
    <row r="158" s="356" customFormat="1" ht="12.75"/>
    <row r="159" s="356" customFormat="1" ht="12.75"/>
    <row r="160" s="356" customFormat="1" ht="12.75"/>
  </sheetData>
  <conditionalFormatting sqref="D24:I28 D35:I35 D15:I16 D7:I9">
    <cfRule type="cellIs" priority="1" dxfId="0" operator="equal" stopIfTrue="1">
      <formula>0</formula>
    </cfRule>
  </conditionalFormatting>
  <printOptions/>
  <pageMargins left="0.75" right="0.75" top="1" bottom="1" header="0.5" footer="0.5"/>
  <pageSetup fitToHeight="1" fitToWidth="1" horizontalDpi="600" verticalDpi="600" orientation="landscape" scale="70" r:id="rId1"/>
  <headerFooter alignWithMargins="0">
    <oddHeader>&amp;LFall 2005 15th Day File</oddHeader>
  </headerFooter>
</worksheet>
</file>

<file path=xl/worksheets/sheet23.xml><?xml version="1.0" encoding="utf-8"?>
<worksheet xmlns="http://schemas.openxmlformats.org/spreadsheetml/2006/main" xmlns:r="http://schemas.openxmlformats.org/officeDocument/2006/relationships">
  <sheetPr codeName="Sheet14">
    <pageSetUpPr fitToPage="1"/>
  </sheetPr>
  <dimension ref="A2:I9"/>
  <sheetViews>
    <sheetView workbookViewId="0" topLeftCell="A1">
      <selection activeCell="A35" sqref="A35"/>
    </sheetView>
  </sheetViews>
  <sheetFormatPr defaultColWidth="9.140625" defaultRowHeight="12.75" outlineLevelRow="2"/>
  <cols>
    <col min="1" max="1" width="20.00390625" style="0" customWidth="1"/>
    <col min="2" max="2" width="14.7109375" style="0" customWidth="1"/>
    <col min="3" max="3" width="17.421875" style="0" customWidth="1"/>
    <col min="4" max="4" width="14.7109375" style="0" bestFit="1" customWidth="1"/>
    <col min="5" max="5" width="14.00390625" style="0" bestFit="1" customWidth="1"/>
    <col min="7" max="7" width="14.7109375" style="0" bestFit="1" customWidth="1"/>
    <col min="8" max="8" width="14.00390625" style="0" bestFit="1" customWidth="1"/>
  </cols>
  <sheetData>
    <row r="2" spans="1:9" ht="20.25">
      <c r="A2" s="2" t="s">
        <v>79</v>
      </c>
      <c r="B2" s="2"/>
      <c r="C2" s="14"/>
      <c r="D2" s="14"/>
      <c r="E2" s="14"/>
      <c r="F2" s="14"/>
      <c r="G2" s="14"/>
      <c r="H2" s="14"/>
      <c r="I2" s="14"/>
    </row>
    <row r="4" spans="1:2" ht="13.5" thickBot="1">
      <c r="A4" s="10" t="s">
        <v>45</v>
      </c>
      <c r="B4" s="10"/>
    </row>
    <row r="5" spans="1:9" ht="12.75">
      <c r="A5" s="3"/>
      <c r="B5" s="3"/>
      <c r="C5" s="3"/>
      <c r="D5" s="4" t="s">
        <v>81</v>
      </c>
      <c r="E5" s="5"/>
      <c r="F5" s="5"/>
      <c r="G5" s="4" t="s">
        <v>82</v>
      </c>
      <c r="H5" s="4"/>
      <c r="I5" s="4"/>
    </row>
    <row r="6" spans="1:9" ht="13.5" thickBot="1">
      <c r="A6" s="21" t="s">
        <v>83</v>
      </c>
      <c r="B6" s="21" t="s">
        <v>84</v>
      </c>
      <c r="C6" s="7" t="s">
        <v>85</v>
      </c>
      <c r="D6" s="7" t="s">
        <v>4</v>
      </c>
      <c r="E6" s="7" t="s">
        <v>86</v>
      </c>
      <c r="F6" s="7" t="s">
        <v>33</v>
      </c>
      <c r="G6" s="7" t="s">
        <v>4</v>
      </c>
      <c r="H6" s="7" t="s">
        <v>86</v>
      </c>
      <c r="I6" s="7" t="s">
        <v>33</v>
      </c>
    </row>
    <row r="7" spans="1:9" ht="12.75" outlineLevel="2">
      <c r="A7" s="8" t="s">
        <v>364</v>
      </c>
      <c r="B7" s="8" t="s">
        <v>364</v>
      </c>
      <c r="C7" s="17" t="s">
        <v>365</v>
      </c>
      <c r="D7" s="9">
        <v>110</v>
      </c>
      <c r="E7" s="9">
        <v>0</v>
      </c>
      <c r="F7" s="9">
        <v>110</v>
      </c>
      <c r="G7" s="22">
        <v>7.333333492279053</v>
      </c>
      <c r="H7" s="22">
        <v>0</v>
      </c>
      <c r="I7" s="22">
        <v>7.333333492279053</v>
      </c>
    </row>
    <row r="8" spans="1:9" s="10" customFormat="1" ht="12.75" outlineLevel="1">
      <c r="A8" s="44" t="s">
        <v>366</v>
      </c>
      <c r="B8" s="40"/>
      <c r="C8" s="41"/>
      <c r="D8" s="42">
        <f aca="true" t="shared" si="0" ref="D8:I8">SUBTOTAL(9,D7:D7)</f>
        <v>110</v>
      </c>
      <c r="E8" s="42">
        <f t="shared" si="0"/>
        <v>0</v>
      </c>
      <c r="F8" s="42">
        <f t="shared" si="0"/>
        <v>110</v>
      </c>
      <c r="G8" s="43">
        <f t="shared" si="0"/>
        <v>7.333333492279053</v>
      </c>
      <c r="H8" s="43">
        <f t="shared" si="0"/>
        <v>0</v>
      </c>
      <c r="I8" s="43">
        <f t="shared" si="0"/>
        <v>7.333333492279053</v>
      </c>
    </row>
    <row r="9" spans="1:9" s="36" customFormat="1" ht="13.5" thickBot="1">
      <c r="A9" s="50" t="s">
        <v>366</v>
      </c>
      <c r="B9" s="12"/>
      <c r="C9" s="37"/>
      <c r="D9" s="25">
        <f aca="true" t="shared" si="1" ref="D9:I9">SUBTOTAL(9,D7:D7)</f>
        <v>110</v>
      </c>
      <c r="E9" s="25">
        <f t="shared" si="1"/>
        <v>0</v>
      </c>
      <c r="F9" s="25">
        <f t="shared" si="1"/>
        <v>110</v>
      </c>
      <c r="G9" s="26">
        <f t="shared" si="1"/>
        <v>7.333333492279053</v>
      </c>
      <c r="H9" s="26">
        <f t="shared" si="1"/>
        <v>0</v>
      </c>
      <c r="I9" s="26">
        <f t="shared" si="1"/>
        <v>7.333333492279053</v>
      </c>
    </row>
    <row r="10" ht="13.5" thickTop="1"/>
  </sheetData>
  <conditionalFormatting sqref="D7:I9">
    <cfRule type="cellIs" priority="1" dxfId="0" operator="equal" stopIfTrue="1">
      <formula>0</formula>
    </cfRule>
  </conditionalFormatting>
  <printOptions horizontalCentered="1"/>
  <pageMargins left="0.25" right="0.25" top="0.5" bottom="0.5"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codeName="Sheet15">
    <pageSetUpPr fitToPage="1"/>
  </sheetPr>
  <dimension ref="A2:I11"/>
  <sheetViews>
    <sheetView workbookViewId="0" topLeftCell="A1">
      <selection activeCell="A35" sqref="A35"/>
    </sheetView>
  </sheetViews>
  <sheetFormatPr defaultColWidth="9.140625" defaultRowHeight="12.75" outlineLevelRow="2"/>
  <cols>
    <col min="1" max="1" width="18.00390625" style="0" customWidth="1"/>
    <col min="2" max="2" width="23.28125" style="0" customWidth="1"/>
    <col min="4" max="4" width="14.7109375" style="0" bestFit="1" customWidth="1"/>
    <col min="5" max="5" width="14.00390625" style="0" bestFit="1" customWidth="1"/>
    <col min="7" max="7" width="14.7109375" style="0" bestFit="1" customWidth="1"/>
    <col min="8" max="8" width="14.00390625" style="0" bestFit="1" customWidth="1"/>
  </cols>
  <sheetData>
    <row r="2" spans="1:9" ht="20.25">
      <c r="A2" s="2" t="s">
        <v>79</v>
      </c>
      <c r="B2" s="2"/>
      <c r="C2" s="14"/>
      <c r="D2" s="14"/>
      <c r="E2" s="14"/>
      <c r="F2" s="14"/>
      <c r="G2" s="14"/>
      <c r="H2" s="14"/>
      <c r="I2" s="14"/>
    </row>
    <row r="4" spans="1:2" ht="13.5" thickBot="1">
      <c r="A4" s="10" t="s">
        <v>44</v>
      </c>
      <c r="B4" s="10"/>
    </row>
    <row r="5" spans="1:9" ht="12.75">
      <c r="A5" s="3"/>
      <c r="B5" s="3"/>
      <c r="C5" s="3"/>
      <c r="D5" s="4" t="s">
        <v>81</v>
      </c>
      <c r="E5" s="5"/>
      <c r="F5" s="5"/>
      <c r="G5" s="4" t="s">
        <v>82</v>
      </c>
      <c r="H5" s="4"/>
      <c r="I5" s="4"/>
    </row>
    <row r="6" spans="1:9" ht="13.5" thickBot="1">
      <c r="A6" s="21" t="s">
        <v>83</v>
      </c>
      <c r="B6" s="21" t="s">
        <v>84</v>
      </c>
      <c r="C6" s="7" t="s">
        <v>85</v>
      </c>
      <c r="D6" s="7" t="s">
        <v>4</v>
      </c>
      <c r="E6" s="7" t="s">
        <v>86</v>
      </c>
      <c r="F6" s="7" t="s">
        <v>33</v>
      </c>
      <c r="G6" s="7" t="s">
        <v>4</v>
      </c>
      <c r="H6" s="7" t="s">
        <v>86</v>
      </c>
      <c r="I6" s="7" t="s">
        <v>33</v>
      </c>
    </row>
    <row r="7" spans="1:9" ht="12.75" outlineLevel="2">
      <c r="A7" s="8" t="s">
        <v>367</v>
      </c>
      <c r="B7" s="8" t="s">
        <v>368</v>
      </c>
      <c r="C7" s="17" t="s">
        <v>369</v>
      </c>
      <c r="D7" s="9">
        <v>25</v>
      </c>
      <c r="E7" s="9">
        <v>0</v>
      </c>
      <c r="F7" s="9">
        <v>25</v>
      </c>
      <c r="G7" s="22">
        <v>1.6666666269302368</v>
      </c>
      <c r="H7" s="22">
        <v>0</v>
      </c>
      <c r="I7" s="22">
        <v>1.6666666269302368</v>
      </c>
    </row>
    <row r="8" spans="2:9" ht="12.75" outlineLevel="2">
      <c r="B8" t="s">
        <v>370</v>
      </c>
      <c r="C8" s="18" t="s">
        <v>371</v>
      </c>
      <c r="D8" s="38">
        <v>100</v>
      </c>
      <c r="E8" s="38">
        <v>0</v>
      </c>
      <c r="F8" s="38">
        <v>100</v>
      </c>
      <c r="G8" s="39">
        <v>6.666666507720947</v>
      </c>
      <c r="H8" s="39">
        <v>0</v>
      </c>
      <c r="I8" s="39">
        <v>6.666666507720947</v>
      </c>
    </row>
    <row r="9" spans="2:9" ht="12.75" outlineLevel="2">
      <c r="B9" t="s">
        <v>372</v>
      </c>
      <c r="C9" s="18" t="s">
        <v>373</v>
      </c>
      <c r="D9" s="38">
        <v>11</v>
      </c>
      <c r="E9" s="38">
        <v>0</v>
      </c>
      <c r="F9" s="38">
        <v>11</v>
      </c>
      <c r="G9" s="39">
        <v>0.7333333492279053</v>
      </c>
      <c r="H9" s="39">
        <v>0</v>
      </c>
      <c r="I9" s="39">
        <v>0.7333333492279053</v>
      </c>
    </row>
    <row r="10" spans="1:9" s="10" customFormat="1" ht="12.75" outlineLevel="1">
      <c r="A10" s="45" t="s">
        <v>374</v>
      </c>
      <c r="C10" s="19"/>
      <c r="D10" s="42">
        <f aca="true" t="shared" si="0" ref="D10:I10">SUBTOTAL(9,D7:D9)</f>
        <v>136</v>
      </c>
      <c r="E10" s="42">
        <f t="shared" si="0"/>
        <v>0</v>
      </c>
      <c r="F10" s="42">
        <f t="shared" si="0"/>
        <v>136</v>
      </c>
      <c r="G10" s="43">
        <f t="shared" si="0"/>
        <v>9.06666648387909</v>
      </c>
      <c r="H10" s="43">
        <f t="shared" si="0"/>
        <v>0</v>
      </c>
      <c r="I10" s="43">
        <f t="shared" si="0"/>
        <v>9.06666648387909</v>
      </c>
    </row>
    <row r="11" spans="1:9" s="36" customFormat="1" ht="13.5" thickBot="1">
      <c r="A11" s="50" t="s">
        <v>374</v>
      </c>
      <c r="B11" s="12"/>
      <c r="C11" s="37"/>
      <c r="D11" s="25">
        <f aca="true" t="shared" si="1" ref="D11:I11">SUBTOTAL(9,D7:D9)</f>
        <v>136</v>
      </c>
      <c r="E11" s="25">
        <f t="shared" si="1"/>
        <v>0</v>
      </c>
      <c r="F11" s="25">
        <f t="shared" si="1"/>
        <v>136</v>
      </c>
      <c r="G11" s="26">
        <f t="shared" si="1"/>
        <v>9.06666648387909</v>
      </c>
      <c r="H11" s="26">
        <f t="shared" si="1"/>
        <v>0</v>
      </c>
      <c r="I11" s="26">
        <f t="shared" si="1"/>
        <v>9.06666648387909</v>
      </c>
    </row>
    <row r="12" ht="13.5" thickTop="1"/>
  </sheetData>
  <conditionalFormatting sqref="D7:I11">
    <cfRule type="cellIs" priority="1" dxfId="0" operator="equal" stopIfTrue="1">
      <formula>0</formula>
    </cfRule>
  </conditionalFormatting>
  <printOptions horizontalCentered="1"/>
  <pageMargins left="0.25" right="0.25" top="0.5" bottom="0.5" header="0.5" footer="0.5"/>
  <pageSetup fitToHeight="1"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codeName="Sheet16">
    <pageSetUpPr fitToPage="1"/>
  </sheetPr>
  <dimension ref="A2:I8"/>
  <sheetViews>
    <sheetView workbookViewId="0" topLeftCell="A1">
      <selection activeCell="A35" sqref="A35"/>
    </sheetView>
  </sheetViews>
  <sheetFormatPr defaultColWidth="9.140625" defaultRowHeight="12.75" outlineLevelRow="1"/>
  <cols>
    <col min="1" max="1" width="25.00390625" style="0" customWidth="1"/>
    <col min="2" max="2" width="17.8515625" style="0" customWidth="1"/>
    <col min="4" max="4" width="15.140625" style="0" customWidth="1"/>
    <col min="5" max="5" width="14.00390625" style="0" bestFit="1" customWidth="1"/>
    <col min="7" max="7" width="14.7109375" style="0" bestFit="1" customWidth="1"/>
    <col min="8" max="8" width="14.00390625" style="0" bestFit="1" customWidth="1"/>
    <col min="9" max="9" width="8.140625" style="0" bestFit="1" customWidth="1"/>
  </cols>
  <sheetData>
    <row r="2" spans="1:9" ht="20.25">
      <c r="A2" s="2" t="s">
        <v>79</v>
      </c>
      <c r="B2" s="2"/>
      <c r="C2" s="14"/>
      <c r="D2" s="14"/>
      <c r="E2" s="14"/>
      <c r="F2" s="14"/>
      <c r="G2" s="14"/>
      <c r="H2" s="14"/>
      <c r="I2" s="14"/>
    </row>
    <row r="4" spans="1:2" ht="13.5" thickBot="1">
      <c r="A4" s="10" t="s">
        <v>375</v>
      </c>
      <c r="B4" s="10"/>
    </row>
    <row r="5" spans="1:9" ht="12.75">
      <c r="A5" s="3"/>
      <c r="B5" s="3"/>
      <c r="C5" s="3"/>
      <c r="D5" s="4" t="s">
        <v>81</v>
      </c>
      <c r="E5" s="5"/>
      <c r="F5" s="5"/>
      <c r="G5" s="4" t="s">
        <v>82</v>
      </c>
      <c r="H5" s="4"/>
      <c r="I5" s="4"/>
    </row>
    <row r="6" spans="1:9" ht="13.5" thickBot="1">
      <c r="A6" s="21" t="s">
        <v>83</v>
      </c>
      <c r="B6" s="21" t="s">
        <v>84</v>
      </c>
      <c r="C6" s="29" t="s">
        <v>85</v>
      </c>
      <c r="D6" s="7" t="s">
        <v>4</v>
      </c>
      <c r="E6" s="7" t="s">
        <v>86</v>
      </c>
      <c r="F6" s="7" t="s">
        <v>33</v>
      </c>
      <c r="G6" s="7" t="s">
        <v>4</v>
      </c>
      <c r="H6" s="7" t="s">
        <v>86</v>
      </c>
      <c r="I6" s="7" t="s">
        <v>33</v>
      </c>
    </row>
    <row r="7" spans="1:9" ht="24.75" customHeight="1" outlineLevel="1">
      <c r="A7" s="30"/>
      <c r="B7" s="30"/>
      <c r="C7" s="30"/>
      <c r="D7" s="31">
        <v>119845</v>
      </c>
      <c r="E7" s="31">
        <v>41480.5</v>
      </c>
      <c r="F7" s="31">
        <v>161325.5</v>
      </c>
      <c r="G7" s="32">
        <v>7989.66650390625</v>
      </c>
      <c r="H7" s="32">
        <v>2765.36669921875</v>
      </c>
      <c r="I7" s="32">
        <v>10755.033203125</v>
      </c>
    </row>
    <row r="8" spans="1:9" s="36" customFormat="1" ht="24.75" customHeight="1" outlineLevel="1" thickBot="1">
      <c r="A8" s="58" t="s">
        <v>376</v>
      </c>
      <c r="B8" s="13"/>
      <c r="C8" s="13"/>
      <c r="D8" s="34">
        <f aca="true" t="shared" si="0" ref="D8:I8">SUBTOTAL(9,D7:D7)</f>
        <v>119845</v>
      </c>
      <c r="E8" s="34">
        <f t="shared" si="0"/>
        <v>41480.5</v>
      </c>
      <c r="F8" s="34">
        <f t="shared" si="0"/>
        <v>161325.5</v>
      </c>
      <c r="G8" s="35">
        <f t="shared" si="0"/>
        <v>7989.66650390625</v>
      </c>
      <c r="H8" s="35">
        <f t="shared" si="0"/>
        <v>2765.36669921875</v>
      </c>
      <c r="I8" s="35">
        <f t="shared" si="0"/>
        <v>10755.033203125</v>
      </c>
    </row>
    <row r="9" ht="13.5" thickTop="1"/>
  </sheetData>
  <printOptions horizontalCentered="1"/>
  <pageMargins left="0.25" right="0.25" top="0.5" bottom="0.5"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codeName="Sheet17">
    <pageSetUpPr fitToPage="1"/>
  </sheetPr>
  <dimension ref="A1:IV40"/>
  <sheetViews>
    <sheetView workbookViewId="0" topLeftCell="A22">
      <selection activeCell="A22" sqref="A22"/>
    </sheetView>
  </sheetViews>
  <sheetFormatPr defaultColWidth="9.140625" defaultRowHeight="12.75"/>
  <cols>
    <col min="1" max="1" width="35.57421875" style="0" bestFit="1" customWidth="1"/>
    <col min="2" max="2" width="30.28125" style="0" customWidth="1"/>
    <col min="3" max="11" width="8.7109375" style="0" customWidth="1"/>
    <col min="12" max="25" width="9.140625" style="356" customWidth="1"/>
  </cols>
  <sheetData>
    <row r="1" spans="1:11" ht="12.75">
      <c r="A1" s="75"/>
      <c r="B1" s="75"/>
      <c r="C1" s="75"/>
      <c r="D1" s="75"/>
      <c r="E1" s="75"/>
      <c r="F1" s="75"/>
      <c r="G1" s="75"/>
      <c r="H1" s="75"/>
      <c r="I1" s="75"/>
      <c r="J1" s="75"/>
      <c r="K1" s="75"/>
    </row>
    <row r="2" spans="1:11" ht="20.25">
      <c r="A2" s="675" t="s">
        <v>377</v>
      </c>
      <c r="B2" s="675"/>
      <c r="C2" s="556"/>
      <c r="D2" s="556"/>
      <c r="E2" s="556"/>
      <c r="F2" s="556"/>
      <c r="G2" s="556"/>
      <c r="H2" s="556"/>
      <c r="I2" s="556"/>
      <c r="J2" s="556"/>
      <c r="K2" s="556"/>
    </row>
    <row r="3" spans="1:11" ht="20.25">
      <c r="A3" s="676"/>
      <c r="B3" s="676"/>
      <c r="C3" s="75"/>
      <c r="D3" s="75"/>
      <c r="E3" s="75"/>
      <c r="F3" s="75"/>
      <c r="G3" s="75"/>
      <c r="H3" s="75"/>
      <c r="I3" s="75"/>
      <c r="J3" s="75"/>
      <c r="K3" s="75"/>
    </row>
    <row r="4" spans="1:11" ht="13.5" thickBot="1">
      <c r="A4" s="97" t="s">
        <v>80</v>
      </c>
      <c r="B4" s="97"/>
      <c r="C4" s="75"/>
      <c r="D4" s="75"/>
      <c r="E4" s="75"/>
      <c r="F4" s="75"/>
      <c r="G4" s="75"/>
      <c r="H4" s="75"/>
      <c r="I4" s="75"/>
      <c r="J4" s="75"/>
      <c r="K4" s="75"/>
    </row>
    <row r="5" spans="1:11" ht="12.75">
      <c r="A5" s="641"/>
      <c r="B5" s="677"/>
      <c r="C5" s="350" t="s">
        <v>4</v>
      </c>
      <c r="D5" s="350"/>
      <c r="E5" s="350"/>
      <c r="F5" s="645" t="s">
        <v>86</v>
      </c>
      <c r="G5" s="350"/>
      <c r="H5" s="350"/>
      <c r="I5" s="678" t="s">
        <v>33</v>
      </c>
      <c r="J5" s="352"/>
      <c r="K5" s="679"/>
    </row>
    <row r="6" spans="1:11" ht="26.25" thickBot="1">
      <c r="A6" s="680" t="s">
        <v>378</v>
      </c>
      <c r="B6" s="681" t="s">
        <v>84</v>
      </c>
      <c r="C6" s="682" t="s">
        <v>42</v>
      </c>
      <c r="D6" s="682" t="s">
        <v>43</v>
      </c>
      <c r="E6" s="682" t="s">
        <v>379</v>
      </c>
      <c r="F6" s="683" t="s">
        <v>42</v>
      </c>
      <c r="G6" s="682" t="s">
        <v>43</v>
      </c>
      <c r="H6" s="682" t="s">
        <v>379</v>
      </c>
      <c r="I6" s="683" t="s">
        <v>42</v>
      </c>
      <c r="J6" s="682" t="s">
        <v>43</v>
      </c>
      <c r="K6" s="684" t="s">
        <v>379</v>
      </c>
    </row>
    <row r="7" spans="1:25" s="27" customFormat="1" ht="30" customHeight="1">
      <c r="A7" s="616" t="s">
        <v>87</v>
      </c>
      <c r="B7" s="685" t="s">
        <v>87</v>
      </c>
      <c r="C7" s="620">
        <v>2673</v>
      </c>
      <c r="D7" s="620">
        <v>2543</v>
      </c>
      <c r="E7" s="686">
        <v>-4.8634490966796875</v>
      </c>
      <c r="F7" s="619">
        <v>1048</v>
      </c>
      <c r="G7" s="620">
        <v>885</v>
      </c>
      <c r="H7" s="623">
        <v>-15.553435325622559</v>
      </c>
      <c r="I7" s="619">
        <v>3721</v>
      </c>
      <c r="J7" s="620">
        <v>3428</v>
      </c>
      <c r="K7" s="624">
        <v>-7.874227523803711</v>
      </c>
      <c r="L7" s="552"/>
      <c r="M7" s="552"/>
      <c r="N7" s="552"/>
      <c r="O7" s="552"/>
      <c r="P7" s="552"/>
      <c r="Q7" s="552"/>
      <c r="R7" s="552"/>
      <c r="S7" s="552"/>
      <c r="T7" s="552"/>
      <c r="U7" s="552"/>
      <c r="V7" s="552"/>
      <c r="W7" s="552"/>
      <c r="X7" s="552"/>
      <c r="Y7" s="552"/>
    </row>
    <row r="8" spans="1:25" s="27" customFormat="1" ht="30" customHeight="1">
      <c r="A8" s="625"/>
      <c r="B8" s="687" t="s">
        <v>89</v>
      </c>
      <c r="C8" s="638">
        <v>339</v>
      </c>
      <c r="D8" s="638">
        <v>348</v>
      </c>
      <c r="E8" s="688">
        <v>2.654867172241211</v>
      </c>
      <c r="F8" s="628">
        <v>0</v>
      </c>
      <c r="G8" s="638">
        <v>21</v>
      </c>
      <c r="H8" s="639"/>
      <c r="I8" s="628">
        <v>339</v>
      </c>
      <c r="J8" s="638">
        <v>369</v>
      </c>
      <c r="K8" s="633">
        <v>8.849557876586914</v>
      </c>
      <c r="L8" s="552"/>
      <c r="M8" s="552"/>
      <c r="N8" s="552"/>
      <c r="O8" s="552"/>
      <c r="P8" s="552"/>
      <c r="Q8" s="552"/>
      <c r="R8" s="552"/>
      <c r="S8" s="552"/>
      <c r="T8" s="552"/>
      <c r="U8" s="552"/>
      <c r="V8" s="552"/>
      <c r="W8" s="552"/>
      <c r="X8" s="552"/>
      <c r="Y8" s="552"/>
    </row>
    <row r="9" spans="1:25" s="73" customFormat="1" ht="30" customHeight="1">
      <c r="A9" s="272" t="s">
        <v>122</v>
      </c>
      <c r="B9" s="300"/>
      <c r="C9" s="297">
        <v>3012</v>
      </c>
      <c r="D9" s="297">
        <v>2891</v>
      </c>
      <c r="E9" s="298">
        <v>-0.040172642762284196</v>
      </c>
      <c r="F9" s="303">
        <v>1048</v>
      </c>
      <c r="G9" s="297">
        <v>906</v>
      </c>
      <c r="H9" s="299">
        <v>-0.13549618320610687</v>
      </c>
      <c r="I9" s="303">
        <v>4060</v>
      </c>
      <c r="J9" s="297">
        <v>3797</v>
      </c>
      <c r="K9" s="305">
        <v>-0.06477832512315271</v>
      </c>
      <c r="L9" s="668"/>
      <c r="M9" s="668"/>
      <c r="N9" s="668"/>
      <c r="O9" s="668"/>
      <c r="P9" s="668"/>
      <c r="Q9" s="668"/>
      <c r="R9" s="668"/>
      <c r="S9" s="668"/>
      <c r="T9" s="668"/>
      <c r="U9" s="668"/>
      <c r="V9" s="668"/>
      <c r="W9" s="668"/>
      <c r="X9" s="668"/>
      <c r="Y9" s="668"/>
    </row>
    <row r="10" spans="1:25" s="27" customFormat="1" ht="30" customHeight="1">
      <c r="A10" s="625" t="s">
        <v>91</v>
      </c>
      <c r="B10" s="689" t="s">
        <v>416</v>
      </c>
      <c r="C10" s="638">
        <v>0</v>
      </c>
      <c r="D10" s="638">
        <v>0</v>
      </c>
      <c r="E10" s="688"/>
      <c r="F10" s="628">
        <v>597</v>
      </c>
      <c r="G10" s="638">
        <v>764</v>
      </c>
      <c r="H10" s="639">
        <v>27.97319793701172</v>
      </c>
      <c r="I10" s="628">
        <v>597</v>
      </c>
      <c r="J10" s="638">
        <v>764</v>
      </c>
      <c r="K10" s="633">
        <v>27.97319793701172</v>
      </c>
      <c r="L10" s="552"/>
      <c r="M10" s="552"/>
      <c r="N10" s="552"/>
      <c r="O10" s="552"/>
      <c r="P10" s="552"/>
      <c r="Q10" s="552"/>
      <c r="R10" s="552"/>
      <c r="S10" s="552"/>
      <c r="T10" s="552"/>
      <c r="U10" s="552"/>
      <c r="V10" s="552"/>
      <c r="W10" s="552"/>
      <c r="X10" s="552"/>
      <c r="Y10" s="552"/>
    </row>
    <row r="11" spans="1:256" s="33" customFormat="1" ht="30" customHeight="1">
      <c r="A11" s="272" t="s">
        <v>123</v>
      </c>
      <c r="B11" s="300"/>
      <c r="C11" s="297">
        <v>0</v>
      </c>
      <c r="D11" s="297">
        <v>0</v>
      </c>
      <c r="E11" s="298"/>
      <c r="F11" s="303">
        <v>597</v>
      </c>
      <c r="G11" s="297">
        <v>764</v>
      </c>
      <c r="H11" s="299">
        <v>0.2797319932998325</v>
      </c>
      <c r="I11" s="303">
        <v>597</v>
      </c>
      <c r="J11" s="297">
        <v>764</v>
      </c>
      <c r="K11" s="305">
        <v>0.2797319932998325</v>
      </c>
      <c r="L11" s="669"/>
      <c r="M11" s="670"/>
      <c r="N11" s="671"/>
      <c r="O11" s="671"/>
      <c r="P11" s="672"/>
      <c r="Q11" s="671"/>
      <c r="R11" s="671"/>
      <c r="S11" s="673"/>
      <c r="T11" s="671"/>
      <c r="U11" s="671"/>
      <c r="V11" s="673"/>
      <c r="W11" s="669"/>
      <c r="X11" s="670"/>
      <c r="Y11" s="671"/>
      <c r="Z11" s="297"/>
      <c r="AA11" s="298"/>
      <c r="AB11" s="297"/>
      <c r="AC11" s="297"/>
      <c r="AD11" s="299"/>
      <c r="AE11" s="297"/>
      <c r="AF11" s="297"/>
      <c r="AG11" s="299"/>
      <c r="AH11" s="295"/>
      <c r="AI11" s="296"/>
      <c r="AJ11" s="297"/>
      <c r="AK11" s="297"/>
      <c r="AL11" s="298"/>
      <c r="AM11" s="297"/>
      <c r="AN11" s="297"/>
      <c r="AO11" s="299"/>
      <c r="AP11" s="297"/>
      <c r="AQ11" s="297"/>
      <c r="AR11" s="299"/>
      <c r="AS11" s="295"/>
      <c r="AT11" s="296"/>
      <c r="AU11" s="297"/>
      <c r="AV11" s="297"/>
      <c r="AW11" s="298"/>
      <c r="AX11" s="297"/>
      <c r="AY11" s="297"/>
      <c r="AZ11" s="299"/>
      <c r="BA11" s="297"/>
      <c r="BB11" s="297"/>
      <c r="BC11" s="299"/>
      <c r="BD11" s="295"/>
      <c r="BE11" s="296"/>
      <c r="BF11" s="297"/>
      <c r="BG11" s="297"/>
      <c r="BH11" s="298"/>
      <c r="BI11" s="297"/>
      <c r="BJ11" s="297"/>
      <c r="BK11" s="299"/>
      <c r="BL11" s="297"/>
      <c r="BM11" s="297"/>
      <c r="BN11" s="299"/>
      <c r="BO11" s="295"/>
      <c r="BP11" s="296"/>
      <c r="BQ11" s="297"/>
      <c r="BR11" s="297"/>
      <c r="BS11" s="298"/>
      <c r="BT11" s="297"/>
      <c r="BU11" s="297"/>
      <c r="BV11" s="299"/>
      <c r="BW11" s="297"/>
      <c r="BX11" s="297"/>
      <c r="BY11" s="299"/>
      <c r="BZ11" s="295"/>
      <c r="CA11" s="296"/>
      <c r="CB11" s="297"/>
      <c r="CC11" s="297"/>
      <c r="CD11" s="298"/>
      <c r="CE11" s="297"/>
      <c r="CF11" s="297"/>
      <c r="CG11" s="299"/>
      <c r="CH11" s="297"/>
      <c r="CI11" s="297"/>
      <c r="CJ11" s="299"/>
      <c r="CK11" s="295"/>
      <c r="CL11" s="296"/>
      <c r="CM11" s="297"/>
      <c r="CN11" s="297"/>
      <c r="CO11" s="298"/>
      <c r="CP11" s="297"/>
      <c r="CQ11" s="297"/>
      <c r="CR11" s="299"/>
      <c r="CS11" s="297"/>
      <c r="CT11" s="297"/>
      <c r="CU11" s="299"/>
      <c r="CV11" s="295"/>
      <c r="CW11" s="296"/>
      <c r="CX11" s="297"/>
      <c r="CY11" s="297"/>
      <c r="CZ11" s="298"/>
      <c r="DA11" s="297"/>
      <c r="DB11" s="297"/>
      <c r="DC11" s="299"/>
      <c r="DD11" s="297"/>
      <c r="DE11" s="297"/>
      <c r="DF11" s="299"/>
      <c r="DG11" s="295"/>
      <c r="DH11" s="296"/>
      <c r="DI11" s="297"/>
      <c r="DJ11" s="297"/>
      <c r="DK11" s="298"/>
      <c r="DL11" s="297"/>
      <c r="DM11" s="297"/>
      <c r="DN11" s="299"/>
      <c r="DO11" s="297"/>
      <c r="DP11" s="297"/>
      <c r="DQ11" s="299"/>
      <c r="DR11" s="295"/>
      <c r="DS11" s="296"/>
      <c r="DT11" s="297"/>
      <c r="DU11" s="297"/>
      <c r="DV11" s="298"/>
      <c r="DW11" s="297"/>
      <c r="DX11" s="297"/>
      <c r="DY11" s="299"/>
      <c r="DZ11" s="297"/>
      <c r="EA11" s="297"/>
      <c r="EB11" s="299"/>
      <c r="EC11" s="295"/>
      <c r="ED11" s="296"/>
      <c r="EE11" s="297"/>
      <c r="EF11" s="297"/>
      <c r="EG11" s="298"/>
      <c r="EH11" s="297"/>
      <c r="EI11" s="297"/>
      <c r="EJ11" s="299"/>
      <c r="EK11" s="297"/>
      <c r="EL11" s="297"/>
      <c r="EM11" s="299"/>
      <c r="EN11" s="295"/>
      <c r="EO11" s="296"/>
      <c r="EP11" s="297"/>
      <c r="EQ11" s="297"/>
      <c r="ER11" s="298"/>
      <c r="ES11" s="297"/>
      <c r="ET11" s="297"/>
      <c r="EU11" s="299"/>
      <c r="EV11" s="297"/>
      <c r="EW11" s="297"/>
      <c r="EX11" s="299"/>
      <c r="EY11" s="295"/>
      <c r="EZ11" s="296"/>
      <c r="FA11" s="297"/>
      <c r="FB11" s="297"/>
      <c r="FC11" s="298"/>
      <c r="FD11" s="297"/>
      <c r="FE11" s="297"/>
      <c r="FF11" s="299"/>
      <c r="FG11" s="297"/>
      <c r="FH11" s="297"/>
      <c r="FI11" s="299"/>
      <c r="FJ11" s="295"/>
      <c r="FK11" s="296"/>
      <c r="FL11" s="297"/>
      <c r="FM11" s="297"/>
      <c r="FN11" s="298"/>
      <c r="FO11" s="297"/>
      <c r="FP11" s="297"/>
      <c r="FQ11" s="299"/>
      <c r="FR11" s="297"/>
      <c r="FS11" s="297"/>
      <c r="FT11" s="299"/>
      <c r="FU11" s="295"/>
      <c r="FV11" s="296"/>
      <c r="FW11" s="297"/>
      <c r="FX11" s="297"/>
      <c r="FY11" s="298"/>
      <c r="FZ11" s="297"/>
      <c r="GA11" s="297"/>
      <c r="GB11" s="299"/>
      <c r="GC11" s="297"/>
      <c r="GD11" s="297"/>
      <c r="GE11" s="299"/>
      <c r="GF11" s="295"/>
      <c r="GG11" s="296"/>
      <c r="GH11" s="297"/>
      <c r="GI11" s="297"/>
      <c r="GJ11" s="298"/>
      <c r="GK11" s="297"/>
      <c r="GL11" s="297"/>
      <c r="GM11" s="299"/>
      <c r="GN11" s="297"/>
      <c r="GO11" s="297"/>
      <c r="GP11" s="299"/>
      <c r="GQ11" s="295"/>
      <c r="GR11" s="296"/>
      <c r="GS11" s="297"/>
      <c r="GT11" s="297"/>
      <c r="GU11" s="298"/>
      <c r="GV11" s="297"/>
      <c r="GW11" s="297"/>
      <c r="GX11" s="299"/>
      <c r="GY11" s="297"/>
      <c r="GZ11" s="297"/>
      <c r="HA11" s="299"/>
      <c r="HB11" s="295"/>
      <c r="HC11" s="296"/>
      <c r="HD11" s="297"/>
      <c r="HE11" s="297"/>
      <c r="HF11" s="298"/>
      <c r="HG11" s="297"/>
      <c r="HH11" s="297"/>
      <c r="HI11" s="299"/>
      <c r="HJ11" s="297"/>
      <c r="HK11" s="297"/>
      <c r="HL11" s="299"/>
      <c r="HM11" s="295"/>
      <c r="HN11" s="296"/>
      <c r="HO11" s="297"/>
      <c r="HP11" s="297"/>
      <c r="HQ11" s="298"/>
      <c r="HR11" s="297"/>
      <c r="HS11" s="297"/>
      <c r="HT11" s="299"/>
      <c r="HU11" s="297"/>
      <c r="HV11" s="297"/>
      <c r="HW11" s="299"/>
      <c r="HX11" s="295"/>
      <c r="HY11" s="296"/>
      <c r="HZ11" s="297"/>
      <c r="IA11" s="297"/>
      <c r="IB11" s="298"/>
      <c r="IC11" s="297"/>
      <c r="ID11" s="297"/>
      <c r="IE11" s="299"/>
      <c r="IF11" s="297"/>
      <c r="IG11" s="297"/>
      <c r="IH11" s="299"/>
      <c r="II11" s="295"/>
      <c r="IJ11" s="296"/>
      <c r="IK11" s="297"/>
      <c r="IL11" s="297"/>
      <c r="IM11" s="298"/>
      <c r="IN11" s="297"/>
      <c r="IO11" s="297"/>
      <c r="IP11" s="299"/>
      <c r="IQ11" s="297"/>
      <c r="IR11" s="297"/>
      <c r="IS11" s="299"/>
      <c r="IT11" s="295"/>
      <c r="IU11" s="296"/>
      <c r="IV11" s="297"/>
    </row>
    <row r="12" spans="1:25" s="27" customFormat="1" ht="30" customHeight="1">
      <c r="A12" s="625" t="s">
        <v>98</v>
      </c>
      <c r="B12" s="687" t="s">
        <v>98</v>
      </c>
      <c r="C12" s="638">
        <v>0</v>
      </c>
      <c r="D12" s="638">
        <v>0</v>
      </c>
      <c r="E12" s="688"/>
      <c r="F12" s="628">
        <v>1425</v>
      </c>
      <c r="G12" s="638">
        <v>1421</v>
      </c>
      <c r="H12" s="639">
        <v>-0.28070175647735596</v>
      </c>
      <c r="I12" s="628">
        <v>1425</v>
      </c>
      <c r="J12" s="638">
        <v>1421</v>
      </c>
      <c r="K12" s="633">
        <v>-0.28070175647735596</v>
      </c>
      <c r="L12" s="552"/>
      <c r="M12" s="552"/>
      <c r="N12" s="552"/>
      <c r="O12" s="552"/>
      <c r="P12" s="552"/>
      <c r="Q12" s="552"/>
      <c r="R12" s="552"/>
      <c r="S12" s="552"/>
      <c r="T12" s="552"/>
      <c r="U12" s="552"/>
      <c r="V12" s="552"/>
      <c r="W12" s="552"/>
      <c r="X12" s="552"/>
      <c r="Y12" s="552"/>
    </row>
    <row r="13" spans="1:256" s="33" customFormat="1" ht="30" customHeight="1">
      <c r="A13" s="272" t="s">
        <v>124</v>
      </c>
      <c r="B13" s="300"/>
      <c r="C13" s="297">
        <v>0</v>
      </c>
      <c r="D13" s="297">
        <v>0</v>
      </c>
      <c r="E13" s="298"/>
      <c r="F13" s="303">
        <v>1425</v>
      </c>
      <c r="G13" s="297">
        <v>1421</v>
      </c>
      <c r="H13" s="299">
        <v>-0.002807017543859649</v>
      </c>
      <c r="I13" s="303">
        <v>1425</v>
      </c>
      <c r="J13" s="297">
        <v>1421</v>
      </c>
      <c r="K13" s="305">
        <v>-0.002807017543859649</v>
      </c>
      <c r="L13" s="669"/>
      <c r="M13" s="670"/>
      <c r="N13" s="671"/>
      <c r="O13" s="671"/>
      <c r="P13" s="672"/>
      <c r="Q13" s="671"/>
      <c r="R13" s="671"/>
      <c r="S13" s="673"/>
      <c r="T13" s="671"/>
      <c r="U13" s="671"/>
      <c r="V13" s="673"/>
      <c r="W13" s="669"/>
      <c r="X13" s="670"/>
      <c r="Y13" s="671"/>
      <c r="Z13" s="297"/>
      <c r="AA13" s="298"/>
      <c r="AB13" s="297"/>
      <c r="AC13" s="297"/>
      <c r="AD13" s="299"/>
      <c r="AE13" s="297"/>
      <c r="AF13" s="297"/>
      <c r="AG13" s="299"/>
      <c r="AH13" s="295"/>
      <c r="AI13" s="296"/>
      <c r="AJ13" s="297"/>
      <c r="AK13" s="297"/>
      <c r="AL13" s="298"/>
      <c r="AM13" s="297"/>
      <c r="AN13" s="297"/>
      <c r="AO13" s="299"/>
      <c r="AP13" s="297"/>
      <c r="AQ13" s="297"/>
      <c r="AR13" s="299"/>
      <c r="AS13" s="295"/>
      <c r="AT13" s="296"/>
      <c r="AU13" s="297"/>
      <c r="AV13" s="297"/>
      <c r="AW13" s="298"/>
      <c r="AX13" s="297"/>
      <c r="AY13" s="297"/>
      <c r="AZ13" s="299"/>
      <c r="BA13" s="297"/>
      <c r="BB13" s="297"/>
      <c r="BC13" s="299"/>
      <c r="BD13" s="295"/>
      <c r="BE13" s="296"/>
      <c r="BF13" s="297"/>
      <c r="BG13" s="297"/>
      <c r="BH13" s="298"/>
      <c r="BI13" s="297"/>
      <c r="BJ13" s="297"/>
      <c r="BK13" s="299"/>
      <c r="BL13" s="297"/>
      <c r="BM13" s="297"/>
      <c r="BN13" s="299"/>
      <c r="BO13" s="295"/>
      <c r="BP13" s="296"/>
      <c r="BQ13" s="297"/>
      <c r="BR13" s="297"/>
      <c r="BS13" s="298"/>
      <c r="BT13" s="297"/>
      <c r="BU13" s="297"/>
      <c r="BV13" s="299"/>
      <c r="BW13" s="297"/>
      <c r="BX13" s="297"/>
      <c r="BY13" s="299"/>
      <c r="BZ13" s="295"/>
      <c r="CA13" s="296"/>
      <c r="CB13" s="297"/>
      <c r="CC13" s="297"/>
      <c r="CD13" s="298"/>
      <c r="CE13" s="297"/>
      <c r="CF13" s="297"/>
      <c r="CG13" s="299"/>
      <c r="CH13" s="297"/>
      <c r="CI13" s="297"/>
      <c r="CJ13" s="299"/>
      <c r="CK13" s="295"/>
      <c r="CL13" s="296"/>
      <c r="CM13" s="297"/>
      <c r="CN13" s="297"/>
      <c r="CO13" s="298"/>
      <c r="CP13" s="297"/>
      <c r="CQ13" s="297"/>
      <c r="CR13" s="299"/>
      <c r="CS13" s="297"/>
      <c r="CT13" s="297"/>
      <c r="CU13" s="299"/>
      <c r="CV13" s="295"/>
      <c r="CW13" s="296"/>
      <c r="CX13" s="297"/>
      <c r="CY13" s="297"/>
      <c r="CZ13" s="298"/>
      <c r="DA13" s="297"/>
      <c r="DB13" s="297"/>
      <c r="DC13" s="299"/>
      <c r="DD13" s="297"/>
      <c r="DE13" s="297"/>
      <c r="DF13" s="299"/>
      <c r="DG13" s="295"/>
      <c r="DH13" s="296"/>
      <c r="DI13" s="297"/>
      <c r="DJ13" s="297"/>
      <c r="DK13" s="298"/>
      <c r="DL13" s="297"/>
      <c r="DM13" s="297"/>
      <c r="DN13" s="299"/>
      <c r="DO13" s="297"/>
      <c r="DP13" s="297"/>
      <c r="DQ13" s="299"/>
      <c r="DR13" s="295"/>
      <c r="DS13" s="296"/>
      <c r="DT13" s="297"/>
      <c r="DU13" s="297"/>
      <c r="DV13" s="298"/>
      <c r="DW13" s="297"/>
      <c r="DX13" s="297"/>
      <c r="DY13" s="299"/>
      <c r="DZ13" s="297"/>
      <c r="EA13" s="297"/>
      <c r="EB13" s="299"/>
      <c r="EC13" s="295"/>
      <c r="ED13" s="296"/>
      <c r="EE13" s="297"/>
      <c r="EF13" s="297"/>
      <c r="EG13" s="298"/>
      <c r="EH13" s="297"/>
      <c r="EI13" s="297"/>
      <c r="EJ13" s="299"/>
      <c r="EK13" s="297"/>
      <c r="EL13" s="297"/>
      <c r="EM13" s="299"/>
      <c r="EN13" s="295"/>
      <c r="EO13" s="296"/>
      <c r="EP13" s="297"/>
      <c r="EQ13" s="297"/>
      <c r="ER13" s="298"/>
      <c r="ES13" s="297"/>
      <c r="ET13" s="297"/>
      <c r="EU13" s="299"/>
      <c r="EV13" s="297"/>
      <c r="EW13" s="297"/>
      <c r="EX13" s="299"/>
      <c r="EY13" s="295"/>
      <c r="EZ13" s="296"/>
      <c r="FA13" s="297"/>
      <c r="FB13" s="297"/>
      <c r="FC13" s="298"/>
      <c r="FD13" s="297"/>
      <c r="FE13" s="297"/>
      <c r="FF13" s="299"/>
      <c r="FG13" s="297"/>
      <c r="FH13" s="297"/>
      <c r="FI13" s="299"/>
      <c r="FJ13" s="295"/>
      <c r="FK13" s="296"/>
      <c r="FL13" s="297"/>
      <c r="FM13" s="297"/>
      <c r="FN13" s="298"/>
      <c r="FO13" s="297"/>
      <c r="FP13" s="297"/>
      <c r="FQ13" s="299"/>
      <c r="FR13" s="297"/>
      <c r="FS13" s="297"/>
      <c r="FT13" s="299"/>
      <c r="FU13" s="295"/>
      <c r="FV13" s="296"/>
      <c r="FW13" s="297"/>
      <c r="FX13" s="297"/>
      <c r="FY13" s="298"/>
      <c r="FZ13" s="297"/>
      <c r="GA13" s="297"/>
      <c r="GB13" s="299"/>
      <c r="GC13" s="297"/>
      <c r="GD13" s="297"/>
      <c r="GE13" s="299"/>
      <c r="GF13" s="295"/>
      <c r="GG13" s="296"/>
      <c r="GH13" s="297"/>
      <c r="GI13" s="297"/>
      <c r="GJ13" s="298"/>
      <c r="GK13" s="297"/>
      <c r="GL13" s="297"/>
      <c r="GM13" s="299"/>
      <c r="GN13" s="297"/>
      <c r="GO13" s="297"/>
      <c r="GP13" s="299"/>
      <c r="GQ13" s="295"/>
      <c r="GR13" s="296"/>
      <c r="GS13" s="297"/>
      <c r="GT13" s="297"/>
      <c r="GU13" s="298"/>
      <c r="GV13" s="297"/>
      <c r="GW13" s="297"/>
      <c r="GX13" s="299"/>
      <c r="GY13" s="297"/>
      <c r="GZ13" s="297"/>
      <c r="HA13" s="299"/>
      <c r="HB13" s="295"/>
      <c r="HC13" s="296"/>
      <c r="HD13" s="297"/>
      <c r="HE13" s="297"/>
      <c r="HF13" s="298"/>
      <c r="HG13" s="297"/>
      <c r="HH13" s="297"/>
      <c r="HI13" s="299"/>
      <c r="HJ13" s="297"/>
      <c r="HK13" s="297"/>
      <c r="HL13" s="299"/>
      <c r="HM13" s="295"/>
      <c r="HN13" s="296"/>
      <c r="HO13" s="297"/>
      <c r="HP13" s="297"/>
      <c r="HQ13" s="298"/>
      <c r="HR13" s="297"/>
      <c r="HS13" s="297"/>
      <c r="HT13" s="299"/>
      <c r="HU13" s="297"/>
      <c r="HV13" s="297"/>
      <c r="HW13" s="299"/>
      <c r="HX13" s="295"/>
      <c r="HY13" s="296"/>
      <c r="HZ13" s="297"/>
      <c r="IA13" s="297"/>
      <c r="IB13" s="298"/>
      <c r="IC13" s="297"/>
      <c r="ID13" s="297"/>
      <c r="IE13" s="299"/>
      <c r="IF13" s="297"/>
      <c r="IG13" s="297"/>
      <c r="IH13" s="299"/>
      <c r="II13" s="295"/>
      <c r="IJ13" s="296"/>
      <c r="IK13" s="297"/>
      <c r="IL13" s="297"/>
      <c r="IM13" s="298"/>
      <c r="IN13" s="297"/>
      <c r="IO13" s="297"/>
      <c r="IP13" s="299"/>
      <c r="IQ13" s="297"/>
      <c r="IR13" s="297"/>
      <c r="IS13" s="299"/>
      <c r="IT13" s="295"/>
      <c r="IU13" s="296"/>
      <c r="IV13" s="297"/>
    </row>
    <row r="14" spans="1:25" s="27" customFormat="1" ht="30" customHeight="1">
      <c r="A14" s="625" t="s">
        <v>99</v>
      </c>
      <c r="B14" s="689" t="s">
        <v>417</v>
      </c>
      <c r="C14" s="638">
        <v>1097</v>
      </c>
      <c r="D14" s="638">
        <v>979</v>
      </c>
      <c r="E14" s="688">
        <v>-10.756608963012695</v>
      </c>
      <c r="F14" s="628">
        <v>1257</v>
      </c>
      <c r="G14" s="638">
        <v>1081</v>
      </c>
      <c r="H14" s="639">
        <v>-14.001591682434082</v>
      </c>
      <c r="I14" s="628">
        <v>2354</v>
      </c>
      <c r="J14" s="638">
        <v>2060</v>
      </c>
      <c r="K14" s="633">
        <v>-12.4893798828125</v>
      </c>
      <c r="L14" s="552"/>
      <c r="M14" s="552"/>
      <c r="N14" s="552"/>
      <c r="O14" s="552"/>
      <c r="P14" s="552"/>
      <c r="Q14" s="552"/>
      <c r="R14" s="552"/>
      <c r="S14" s="552"/>
      <c r="T14" s="552"/>
      <c r="U14" s="552"/>
      <c r="V14" s="552"/>
      <c r="W14" s="552"/>
      <c r="X14" s="552"/>
      <c r="Y14" s="552"/>
    </row>
    <row r="15" spans="1:25" s="27" customFormat="1" ht="30" customHeight="1">
      <c r="A15" s="625"/>
      <c r="B15" s="687" t="s">
        <v>102</v>
      </c>
      <c r="C15" s="638">
        <v>2171</v>
      </c>
      <c r="D15" s="638">
        <v>1929</v>
      </c>
      <c r="E15" s="688">
        <v>-11.146936416625977</v>
      </c>
      <c r="F15" s="628">
        <v>76</v>
      </c>
      <c r="G15" s="638">
        <v>36</v>
      </c>
      <c r="H15" s="639">
        <v>-52.6315803527832</v>
      </c>
      <c r="I15" s="628">
        <v>2247</v>
      </c>
      <c r="J15" s="638">
        <v>1965</v>
      </c>
      <c r="K15" s="633">
        <v>-12.550065994262695</v>
      </c>
      <c r="L15" s="552"/>
      <c r="M15" s="552"/>
      <c r="N15" s="552"/>
      <c r="O15" s="552"/>
      <c r="P15" s="552"/>
      <c r="Q15" s="552"/>
      <c r="R15" s="552"/>
      <c r="S15" s="552"/>
      <c r="T15" s="552"/>
      <c r="U15" s="552"/>
      <c r="V15" s="552"/>
      <c r="W15" s="552"/>
      <c r="X15" s="552"/>
      <c r="Y15" s="552"/>
    </row>
    <row r="16" spans="1:256" s="33" customFormat="1" ht="30" customHeight="1">
      <c r="A16" s="302" t="s">
        <v>414</v>
      </c>
      <c r="B16" s="300"/>
      <c r="C16" s="297">
        <v>3268</v>
      </c>
      <c r="D16" s="297">
        <v>2908</v>
      </c>
      <c r="E16" s="298">
        <v>-0.11015911872705018</v>
      </c>
      <c r="F16" s="303">
        <v>1333</v>
      </c>
      <c r="G16" s="297">
        <v>1117</v>
      </c>
      <c r="H16" s="299">
        <v>-0.16204051012753187</v>
      </c>
      <c r="I16" s="303">
        <v>4601</v>
      </c>
      <c r="J16" s="297">
        <v>4025</v>
      </c>
      <c r="K16" s="305">
        <v>-0.12519017604868507</v>
      </c>
      <c r="L16" s="669"/>
      <c r="M16" s="670"/>
      <c r="N16" s="671"/>
      <c r="O16" s="671"/>
      <c r="P16" s="672"/>
      <c r="Q16" s="671"/>
      <c r="R16" s="671"/>
      <c r="S16" s="673"/>
      <c r="T16" s="671"/>
      <c r="U16" s="671"/>
      <c r="V16" s="673"/>
      <c r="W16" s="669"/>
      <c r="X16" s="670"/>
      <c r="Y16" s="671"/>
      <c r="Z16" s="297"/>
      <c r="AA16" s="298"/>
      <c r="AB16" s="297"/>
      <c r="AC16" s="297"/>
      <c r="AD16" s="299"/>
      <c r="AE16" s="297"/>
      <c r="AF16" s="297"/>
      <c r="AG16" s="299"/>
      <c r="AH16" s="295"/>
      <c r="AI16" s="296"/>
      <c r="AJ16" s="297"/>
      <c r="AK16" s="297"/>
      <c r="AL16" s="298"/>
      <c r="AM16" s="297"/>
      <c r="AN16" s="297"/>
      <c r="AO16" s="299"/>
      <c r="AP16" s="297"/>
      <c r="AQ16" s="297"/>
      <c r="AR16" s="299"/>
      <c r="AS16" s="295"/>
      <c r="AT16" s="296"/>
      <c r="AU16" s="297"/>
      <c r="AV16" s="297"/>
      <c r="AW16" s="298"/>
      <c r="AX16" s="297"/>
      <c r="AY16" s="297"/>
      <c r="AZ16" s="299"/>
      <c r="BA16" s="297"/>
      <c r="BB16" s="297"/>
      <c r="BC16" s="299"/>
      <c r="BD16" s="295"/>
      <c r="BE16" s="296"/>
      <c r="BF16" s="297"/>
      <c r="BG16" s="297"/>
      <c r="BH16" s="298"/>
      <c r="BI16" s="297"/>
      <c r="BJ16" s="297"/>
      <c r="BK16" s="299"/>
      <c r="BL16" s="297"/>
      <c r="BM16" s="297"/>
      <c r="BN16" s="299"/>
      <c r="BO16" s="295"/>
      <c r="BP16" s="296"/>
      <c r="BQ16" s="297"/>
      <c r="BR16" s="297"/>
      <c r="BS16" s="298"/>
      <c r="BT16" s="297"/>
      <c r="BU16" s="297"/>
      <c r="BV16" s="299"/>
      <c r="BW16" s="297"/>
      <c r="BX16" s="297"/>
      <c r="BY16" s="299"/>
      <c r="BZ16" s="295"/>
      <c r="CA16" s="296"/>
      <c r="CB16" s="297"/>
      <c r="CC16" s="297"/>
      <c r="CD16" s="298"/>
      <c r="CE16" s="297"/>
      <c r="CF16" s="297"/>
      <c r="CG16" s="299"/>
      <c r="CH16" s="297"/>
      <c r="CI16" s="297"/>
      <c r="CJ16" s="299"/>
      <c r="CK16" s="295"/>
      <c r="CL16" s="296"/>
      <c r="CM16" s="297"/>
      <c r="CN16" s="297"/>
      <c r="CO16" s="298"/>
      <c r="CP16" s="297"/>
      <c r="CQ16" s="297"/>
      <c r="CR16" s="299"/>
      <c r="CS16" s="297"/>
      <c r="CT16" s="297"/>
      <c r="CU16" s="299"/>
      <c r="CV16" s="295"/>
      <c r="CW16" s="296"/>
      <c r="CX16" s="297"/>
      <c r="CY16" s="297"/>
      <c r="CZ16" s="298"/>
      <c r="DA16" s="297"/>
      <c r="DB16" s="297"/>
      <c r="DC16" s="299"/>
      <c r="DD16" s="297"/>
      <c r="DE16" s="297"/>
      <c r="DF16" s="299"/>
      <c r="DG16" s="295"/>
      <c r="DH16" s="296"/>
      <c r="DI16" s="297"/>
      <c r="DJ16" s="297"/>
      <c r="DK16" s="298"/>
      <c r="DL16" s="297"/>
      <c r="DM16" s="297"/>
      <c r="DN16" s="299"/>
      <c r="DO16" s="297"/>
      <c r="DP16" s="297"/>
      <c r="DQ16" s="299"/>
      <c r="DR16" s="295"/>
      <c r="DS16" s="296"/>
      <c r="DT16" s="297"/>
      <c r="DU16" s="297"/>
      <c r="DV16" s="298"/>
      <c r="DW16" s="297"/>
      <c r="DX16" s="297"/>
      <c r="DY16" s="299"/>
      <c r="DZ16" s="297"/>
      <c r="EA16" s="297"/>
      <c r="EB16" s="299"/>
      <c r="EC16" s="295"/>
      <c r="ED16" s="296"/>
      <c r="EE16" s="297"/>
      <c r="EF16" s="297"/>
      <c r="EG16" s="298"/>
      <c r="EH16" s="297"/>
      <c r="EI16" s="297"/>
      <c r="EJ16" s="299"/>
      <c r="EK16" s="297"/>
      <c r="EL16" s="297"/>
      <c r="EM16" s="299"/>
      <c r="EN16" s="295"/>
      <c r="EO16" s="296"/>
      <c r="EP16" s="297"/>
      <c r="EQ16" s="297"/>
      <c r="ER16" s="298"/>
      <c r="ES16" s="297"/>
      <c r="ET16" s="297"/>
      <c r="EU16" s="299"/>
      <c r="EV16" s="297"/>
      <c r="EW16" s="297"/>
      <c r="EX16" s="299"/>
      <c r="EY16" s="295"/>
      <c r="EZ16" s="296"/>
      <c r="FA16" s="297"/>
      <c r="FB16" s="297"/>
      <c r="FC16" s="298"/>
      <c r="FD16" s="297"/>
      <c r="FE16" s="297"/>
      <c r="FF16" s="299"/>
      <c r="FG16" s="297"/>
      <c r="FH16" s="297"/>
      <c r="FI16" s="299"/>
      <c r="FJ16" s="295"/>
      <c r="FK16" s="296"/>
      <c r="FL16" s="297"/>
      <c r="FM16" s="297"/>
      <c r="FN16" s="298"/>
      <c r="FO16" s="297"/>
      <c r="FP16" s="297"/>
      <c r="FQ16" s="299"/>
      <c r="FR16" s="297"/>
      <c r="FS16" s="297"/>
      <c r="FT16" s="299"/>
      <c r="FU16" s="295"/>
      <c r="FV16" s="296"/>
      <c r="FW16" s="297"/>
      <c r="FX16" s="297"/>
      <c r="FY16" s="298"/>
      <c r="FZ16" s="297"/>
      <c r="GA16" s="297"/>
      <c r="GB16" s="299"/>
      <c r="GC16" s="297"/>
      <c r="GD16" s="297"/>
      <c r="GE16" s="299"/>
      <c r="GF16" s="295"/>
      <c r="GG16" s="296"/>
      <c r="GH16" s="297"/>
      <c r="GI16" s="297"/>
      <c r="GJ16" s="298"/>
      <c r="GK16" s="297"/>
      <c r="GL16" s="297"/>
      <c r="GM16" s="299"/>
      <c r="GN16" s="297"/>
      <c r="GO16" s="297"/>
      <c r="GP16" s="299"/>
      <c r="GQ16" s="295"/>
      <c r="GR16" s="296"/>
      <c r="GS16" s="297"/>
      <c r="GT16" s="297"/>
      <c r="GU16" s="298"/>
      <c r="GV16" s="297"/>
      <c r="GW16" s="297"/>
      <c r="GX16" s="299"/>
      <c r="GY16" s="297"/>
      <c r="GZ16" s="297"/>
      <c r="HA16" s="299"/>
      <c r="HB16" s="295"/>
      <c r="HC16" s="296"/>
      <c r="HD16" s="297"/>
      <c r="HE16" s="297"/>
      <c r="HF16" s="298"/>
      <c r="HG16" s="297"/>
      <c r="HH16" s="297"/>
      <c r="HI16" s="299"/>
      <c r="HJ16" s="297"/>
      <c r="HK16" s="297"/>
      <c r="HL16" s="299"/>
      <c r="HM16" s="295"/>
      <c r="HN16" s="296"/>
      <c r="HO16" s="297"/>
      <c r="HP16" s="297"/>
      <c r="HQ16" s="298"/>
      <c r="HR16" s="297"/>
      <c r="HS16" s="297"/>
      <c r="HT16" s="299"/>
      <c r="HU16" s="297"/>
      <c r="HV16" s="297"/>
      <c r="HW16" s="299"/>
      <c r="HX16" s="295"/>
      <c r="HY16" s="296"/>
      <c r="HZ16" s="297"/>
      <c r="IA16" s="297"/>
      <c r="IB16" s="298"/>
      <c r="IC16" s="297"/>
      <c r="ID16" s="297"/>
      <c r="IE16" s="299"/>
      <c r="IF16" s="297"/>
      <c r="IG16" s="297"/>
      <c r="IH16" s="299"/>
      <c r="II16" s="295"/>
      <c r="IJ16" s="296"/>
      <c r="IK16" s="297"/>
      <c r="IL16" s="297"/>
      <c r="IM16" s="298"/>
      <c r="IN16" s="297"/>
      <c r="IO16" s="297"/>
      <c r="IP16" s="299"/>
      <c r="IQ16" s="297"/>
      <c r="IR16" s="297"/>
      <c r="IS16" s="299"/>
      <c r="IT16" s="295"/>
      <c r="IU16" s="296"/>
      <c r="IV16" s="297"/>
    </row>
    <row r="17" spans="1:25" s="27" customFormat="1" ht="30" customHeight="1">
      <c r="A17" s="625" t="s">
        <v>103</v>
      </c>
      <c r="B17" s="689" t="s">
        <v>418</v>
      </c>
      <c r="C17" s="638">
        <v>0</v>
      </c>
      <c r="D17" s="638">
        <v>0</v>
      </c>
      <c r="E17" s="688"/>
      <c r="F17" s="628">
        <v>66</v>
      </c>
      <c r="G17" s="638">
        <v>208</v>
      </c>
      <c r="H17" s="639">
        <v>215.15151977539062</v>
      </c>
      <c r="I17" s="628">
        <v>66</v>
      </c>
      <c r="J17" s="638">
        <v>208</v>
      </c>
      <c r="K17" s="633">
        <v>215.15151977539062</v>
      </c>
      <c r="L17" s="552"/>
      <c r="M17" s="552"/>
      <c r="N17" s="552"/>
      <c r="O17" s="552"/>
      <c r="P17" s="552"/>
      <c r="Q17" s="552"/>
      <c r="R17" s="552"/>
      <c r="S17" s="552"/>
      <c r="T17" s="552"/>
      <c r="U17" s="552"/>
      <c r="V17" s="552"/>
      <c r="W17" s="552"/>
      <c r="X17" s="552"/>
      <c r="Y17" s="552"/>
    </row>
    <row r="18" spans="1:256" s="33" customFormat="1" ht="30" customHeight="1">
      <c r="A18" s="272" t="s">
        <v>126</v>
      </c>
      <c r="B18" s="300"/>
      <c r="C18" s="297">
        <v>0</v>
      </c>
      <c r="D18" s="297">
        <v>0</v>
      </c>
      <c r="E18" s="298"/>
      <c r="F18" s="303">
        <v>66</v>
      </c>
      <c r="G18" s="297">
        <v>208</v>
      </c>
      <c r="H18" s="299">
        <v>2.1515151515151514</v>
      </c>
      <c r="I18" s="303">
        <v>66</v>
      </c>
      <c r="J18" s="297">
        <v>208</v>
      </c>
      <c r="K18" s="305">
        <v>2.1515151515151514</v>
      </c>
      <c r="L18" s="669"/>
      <c r="M18" s="670"/>
      <c r="N18" s="671"/>
      <c r="O18" s="671"/>
      <c r="P18" s="672"/>
      <c r="Q18" s="671"/>
      <c r="R18" s="671"/>
      <c r="S18" s="673"/>
      <c r="T18" s="671"/>
      <c r="U18" s="671"/>
      <c r="V18" s="673"/>
      <c r="W18" s="669"/>
      <c r="X18" s="670"/>
      <c r="Y18" s="671"/>
      <c r="Z18" s="297"/>
      <c r="AA18" s="298"/>
      <c r="AB18" s="297"/>
      <c r="AC18" s="297"/>
      <c r="AD18" s="299"/>
      <c r="AE18" s="297"/>
      <c r="AF18" s="297"/>
      <c r="AG18" s="299"/>
      <c r="AH18" s="295"/>
      <c r="AI18" s="296"/>
      <c r="AJ18" s="297"/>
      <c r="AK18" s="297"/>
      <c r="AL18" s="298"/>
      <c r="AM18" s="297"/>
      <c r="AN18" s="297"/>
      <c r="AO18" s="299"/>
      <c r="AP18" s="297"/>
      <c r="AQ18" s="297"/>
      <c r="AR18" s="299"/>
      <c r="AS18" s="295"/>
      <c r="AT18" s="296"/>
      <c r="AU18" s="297"/>
      <c r="AV18" s="297"/>
      <c r="AW18" s="298"/>
      <c r="AX18" s="297"/>
      <c r="AY18" s="297"/>
      <c r="AZ18" s="299"/>
      <c r="BA18" s="297"/>
      <c r="BB18" s="297"/>
      <c r="BC18" s="299"/>
      <c r="BD18" s="295"/>
      <c r="BE18" s="296"/>
      <c r="BF18" s="297"/>
      <c r="BG18" s="297"/>
      <c r="BH18" s="298"/>
      <c r="BI18" s="297"/>
      <c r="BJ18" s="297"/>
      <c r="BK18" s="299"/>
      <c r="BL18" s="297"/>
      <c r="BM18" s="297"/>
      <c r="BN18" s="299"/>
      <c r="BO18" s="295"/>
      <c r="BP18" s="296"/>
      <c r="BQ18" s="297"/>
      <c r="BR18" s="297"/>
      <c r="BS18" s="298"/>
      <c r="BT18" s="297"/>
      <c r="BU18" s="297"/>
      <c r="BV18" s="299"/>
      <c r="BW18" s="297"/>
      <c r="BX18" s="297"/>
      <c r="BY18" s="299"/>
      <c r="BZ18" s="295"/>
      <c r="CA18" s="296"/>
      <c r="CB18" s="297"/>
      <c r="CC18" s="297"/>
      <c r="CD18" s="298"/>
      <c r="CE18" s="297"/>
      <c r="CF18" s="297"/>
      <c r="CG18" s="299"/>
      <c r="CH18" s="297"/>
      <c r="CI18" s="297"/>
      <c r="CJ18" s="299"/>
      <c r="CK18" s="295"/>
      <c r="CL18" s="296"/>
      <c r="CM18" s="297"/>
      <c r="CN18" s="297"/>
      <c r="CO18" s="298"/>
      <c r="CP18" s="297"/>
      <c r="CQ18" s="297"/>
      <c r="CR18" s="299"/>
      <c r="CS18" s="297"/>
      <c r="CT18" s="297"/>
      <c r="CU18" s="299"/>
      <c r="CV18" s="295"/>
      <c r="CW18" s="296"/>
      <c r="CX18" s="297"/>
      <c r="CY18" s="297"/>
      <c r="CZ18" s="298"/>
      <c r="DA18" s="297"/>
      <c r="DB18" s="297"/>
      <c r="DC18" s="299"/>
      <c r="DD18" s="297"/>
      <c r="DE18" s="297"/>
      <c r="DF18" s="299"/>
      <c r="DG18" s="295"/>
      <c r="DH18" s="296"/>
      <c r="DI18" s="297"/>
      <c r="DJ18" s="297"/>
      <c r="DK18" s="298"/>
      <c r="DL18" s="297"/>
      <c r="DM18" s="297"/>
      <c r="DN18" s="299"/>
      <c r="DO18" s="297"/>
      <c r="DP18" s="297"/>
      <c r="DQ18" s="299"/>
      <c r="DR18" s="295"/>
      <c r="DS18" s="296"/>
      <c r="DT18" s="297"/>
      <c r="DU18" s="297"/>
      <c r="DV18" s="298"/>
      <c r="DW18" s="297"/>
      <c r="DX18" s="297"/>
      <c r="DY18" s="299"/>
      <c r="DZ18" s="297"/>
      <c r="EA18" s="297"/>
      <c r="EB18" s="299"/>
      <c r="EC18" s="295"/>
      <c r="ED18" s="296"/>
      <c r="EE18" s="297"/>
      <c r="EF18" s="297"/>
      <c r="EG18" s="298"/>
      <c r="EH18" s="297"/>
      <c r="EI18" s="297"/>
      <c r="EJ18" s="299"/>
      <c r="EK18" s="297"/>
      <c r="EL18" s="297"/>
      <c r="EM18" s="299"/>
      <c r="EN18" s="295"/>
      <c r="EO18" s="296"/>
      <c r="EP18" s="297"/>
      <c r="EQ18" s="297"/>
      <c r="ER18" s="298"/>
      <c r="ES18" s="297"/>
      <c r="ET18" s="297"/>
      <c r="EU18" s="299"/>
      <c r="EV18" s="297"/>
      <c r="EW18" s="297"/>
      <c r="EX18" s="299"/>
      <c r="EY18" s="295"/>
      <c r="EZ18" s="296"/>
      <c r="FA18" s="297"/>
      <c r="FB18" s="297"/>
      <c r="FC18" s="298"/>
      <c r="FD18" s="297"/>
      <c r="FE18" s="297"/>
      <c r="FF18" s="299"/>
      <c r="FG18" s="297"/>
      <c r="FH18" s="297"/>
      <c r="FI18" s="299"/>
      <c r="FJ18" s="295"/>
      <c r="FK18" s="296"/>
      <c r="FL18" s="297"/>
      <c r="FM18" s="297"/>
      <c r="FN18" s="298"/>
      <c r="FO18" s="297"/>
      <c r="FP18" s="297"/>
      <c r="FQ18" s="299"/>
      <c r="FR18" s="297"/>
      <c r="FS18" s="297"/>
      <c r="FT18" s="299"/>
      <c r="FU18" s="295"/>
      <c r="FV18" s="296"/>
      <c r="FW18" s="297"/>
      <c r="FX18" s="297"/>
      <c r="FY18" s="298"/>
      <c r="FZ18" s="297"/>
      <c r="GA18" s="297"/>
      <c r="GB18" s="299"/>
      <c r="GC18" s="297"/>
      <c r="GD18" s="297"/>
      <c r="GE18" s="299"/>
      <c r="GF18" s="295"/>
      <c r="GG18" s="296"/>
      <c r="GH18" s="297"/>
      <c r="GI18" s="297"/>
      <c r="GJ18" s="298"/>
      <c r="GK18" s="297"/>
      <c r="GL18" s="297"/>
      <c r="GM18" s="299"/>
      <c r="GN18" s="297"/>
      <c r="GO18" s="297"/>
      <c r="GP18" s="299"/>
      <c r="GQ18" s="295"/>
      <c r="GR18" s="296"/>
      <c r="GS18" s="297"/>
      <c r="GT18" s="297"/>
      <c r="GU18" s="298"/>
      <c r="GV18" s="297"/>
      <c r="GW18" s="297"/>
      <c r="GX18" s="299"/>
      <c r="GY18" s="297"/>
      <c r="GZ18" s="297"/>
      <c r="HA18" s="299"/>
      <c r="HB18" s="295"/>
      <c r="HC18" s="296"/>
      <c r="HD18" s="297"/>
      <c r="HE18" s="297"/>
      <c r="HF18" s="298"/>
      <c r="HG18" s="297"/>
      <c r="HH18" s="297"/>
      <c r="HI18" s="299"/>
      <c r="HJ18" s="297"/>
      <c r="HK18" s="297"/>
      <c r="HL18" s="299"/>
      <c r="HM18" s="295"/>
      <c r="HN18" s="296"/>
      <c r="HO18" s="297"/>
      <c r="HP18" s="297"/>
      <c r="HQ18" s="298"/>
      <c r="HR18" s="297"/>
      <c r="HS18" s="297"/>
      <c r="HT18" s="299"/>
      <c r="HU18" s="297"/>
      <c r="HV18" s="297"/>
      <c r="HW18" s="299"/>
      <c r="HX18" s="295"/>
      <c r="HY18" s="296"/>
      <c r="HZ18" s="297"/>
      <c r="IA18" s="297"/>
      <c r="IB18" s="298"/>
      <c r="IC18" s="297"/>
      <c r="ID18" s="297"/>
      <c r="IE18" s="299"/>
      <c r="IF18" s="297"/>
      <c r="IG18" s="297"/>
      <c r="IH18" s="299"/>
      <c r="II18" s="295"/>
      <c r="IJ18" s="296"/>
      <c r="IK18" s="297"/>
      <c r="IL18" s="297"/>
      <c r="IM18" s="298"/>
      <c r="IN18" s="297"/>
      <c r="IO18" s="297"/>
      <c r="IP18" s="299"/>
      <c r="IQ18" s="297"/>
      <c r="IR18" s="297"/>
      <c r="IS18" s="299"/>
      <c r="IT18" s="295"/>
      <c r="IU18" s="296"/>
      <c r="IV18" s="297"/>
    </row>
    <row r="19" spans="1:25" s="27" customFormat="1" ht="30" customHeight="1">
      <c r="A19" s="625" t="s">
        <v>106</v>
      </c>
      <c r="B19" s="687" t="s">
        <v>106</v>
      </c>
      <c r="C19" s="638">
        <v>1499</v>
      </c>
      <c r="D19" s="638">
        <v>1568</v>
      </c>
      <c r="E19" s="688">
        <v>4.6030683517456055</v>
      </c>
      <c r="F19" s="628">
        <v>877</v>
      </c>
      <c r="G19" s="638">
        <v>655</v>
      </c>
      <c r="H19" s="639">
        <v>-25.313568115234375</v>
      </c>
      <c r="I19" s="628">
        <v>2376</v>
      </c>
      <c r="J19" s="638">
        <v>2223</v>
      </c>
      <c r="K19" s="633">
        <v>-6.439393997192383</v>
      </c>
      <c r="L19" s="552"/>
      <c r="M19" s="552"/>
      <c r="N19" s="552"/>
      <c r="O19" s="552"/>
      <c r="P19" s="552"/>
      <c r="Q19" s="552"/>
      <c r="R19" s="552"/>
      <c r="S19" s="552"/>
      <c r="T19" s="552"/>
      <c r="U19" s="552"/>
      <c r="V19" s="552"/>
      <c r="W19" s="552"/>
      <c r="X19" s="552"/>
      <c r="Y19" s="552"/>
    </row>
    <row r="20" spans="1:256" s="33" customFormat="1" ht="30" customHeight="1">
      <c r="A20" s="272" t="s">
        <v>127</v>
      </c>
      <c r="B20" s="300"/>
      <c r="C20" s="297">
        <v>1499</v>
      </c>
      <c r="D20" s="297">
        <v>1568</v>
      </c>
      <c r="E20" s="298">
        <v>0.046030687124749836</v>
      </c>
      <c r="F20" s="303">
        <v>877</v>
      </c>
      <c r="G20" s="297">
        <v>655</v>
      </c>
      <c r="H20" s="299">
        <v>-0.2531356898517674</v>
      </c>
      <c r="I20" s="303">
        <v>2376</v>
      </c>
      <c r="J20" s="297">
        <v>2223</v>
      </c>
      <c r="K20" s="305">
        <v>-0.06439393939393939</v>
      </c>
      <c r="L20" s="669"/>
      <c r="M20" s="670"/>
      <c r="N20" s="671"/>
      <c r="O20" s="671"/>
      <c r="P20" s="672"/>
      <c r="Q20" s="671"/>
      <c r="R20" s="671"/>
      <c r="S20" s="673"/>
      <c r="T20" s="671"/>
      <c r="U20" s="671"/>
      <c r="V20" s="673"/>
      <c r="W20" s="669"/>
      <c r="X20" s="670"/>
      <c r="Y20" s="671"/>
      <c r="Z20" s="297"/>
      <c r="AA20" s="298"/>
      <c r="AB20" s="297"/>
      <c r="AC20" s="297"/>
      <c r="AD20" s="299"/>
      <c r="AE20" s="297"/>
      <c r="AF20" s="297"/>
      <c r="AG20" s="299"/>
      <c r="AH20" s="295"/>
      <c r="AI20" s="296"/>
      <c r="AJ20" s="297"/>
      <c r="AK20" s="297"/>
      <c r="AL20" s="298"/>
      <c r="AM20" s="297"/>
      <c r="AN20" s="297"/>
      <c r="AO20" s="299"/>
      <c r="AP20" s="297"/>
      <c r="AQ20" s="297"/>
      <c r="AR20" s="299"/>
      <c r="AS20" s="295"/>
      <c r="AT20" s="296"/>
      <c r="AU20" s="297"/>
      <c r="AV20" s="297"/>
      <c r="AW20" s="298"/>
      <c r="AX20" s="297"/>
      <c r="AY20" s="297"/>
      <c r="AZ20" s="299"/>
      <c r="BA20" s="297"/>
      <c r="BB20" s="297"/>
      <c r="BC20" s="299"/>
      <c r="BD20" s="295"/>
      <c r="BE20" s="296"/>
      <c r="BF20" s="297"/>
      <c r="BG20" s="297"/>
      <c r="BH20" s="298"/>
      <c r="BI20" s="297"/>
      <c r="BJ20" s="297"/>
      <c r="BK20" s="299"/>
      <c r="BL20" s="297"/>
      <c r="BM20" s="297"/>
      <c r="BN20" s="299"/>
      <c r="BO20" s="295"/>
      <c r="BP20" s="296"/>
      <c r="BQ20" s="297"/>
      <c r="BR20" s="297"/>
      <c r="BS20" s="298"/>
      <c r="BT20" s="297"/>
      <c r="BU20" s="297"/>
      <c r="BV20" s="299"/>
      <c r="BW20" s="297"/>
      <c r="BX20" s="297"/>
      <c r="BY20" s="299"/>
      <c r="BZ20" s="295"/>
      <c r="CA20" s="296"/>
      <c r="CB20" s="297"/>
      <c r="CC20" s="297"/>
      <c r="CD20" s="298"/>
      <c r="CE20" s="297"/>
      <c r="CF20" s="297"/>
      <c r="CG20" s="299"/>
      <c r="CH20" s="297"/>
      <c r="CI20" s="297"/>
      <c r="CJ20" s="299"/>
      <c r="CK20" s="295"/>
      <c r="CL20" s="296"/>
      <c r="CM20" s="297"/>
      <c r="CN20" s="297"/>
      <c r="CO20" s="298"/>
      <c r="CP20" s="297"/>
      <c r="CQ20" s="297"/>
      <c r="CR20" s="299"/>
      <c r="CS20" s="297"/>
      <c r="CT20" s="297"/>
      <c r="CU20" s="299"/>
      <c r="CV20" s="295"/>
      <c r="CW20" s="296"/>
      <c r="CX20" s="297"/>
      <c r="CY20" s="297"/>
      <c r="CZ20" s="298"/>
      <c r="DA20" s="297"/>
      <c r="DB20" s="297"/>
      <c r="DC20" s="299"/>
      <c r="DD20" s="297"/>
      <c r="DE20" s="297"/>
      <c r="DF20" s="299"/>
      <c r="DG20" s="295"/>
      <c r="DH20" s="296"/>
      <c r="DI20" s="297"/>
      <c r="DJ20" s="297"/>
      <c r="DK20" s="298"/>
      <c r="DL20" s="297"/>
      <c r="DM20" s="297"/>
      <c r="DN20" s="299"/>
      <c r="DO20" s="297"/>
      <c r="DP20" s="297"/>
      <c r="DQ20" s="299"/>
      <c r="DR20" s="295"/>
      <c r="DS20" s="296"/>
      <c r="DT20" s="297"/>
      <c r="DU20" s="297"/>
      <c r="DV20" s="298"/>
      <c r="DW20" s="297"/>
      <c r="DX20" s="297"/>
      <c r="DY20" s="299"/>
      <c r="DZ20" s="297"/>
      <c r="EA20" s="297"/>
      <c r="EB20" s="299"/>
      <c r="EC20" s="295"/>
      <c r="ED20" s="296"/>
      <c r="EE20" s="297"/>
      <c r="EF20" s="297"/>
      <c r="EG20" s="298"/>
      <c r="EH20" s="297"/>
      <c r="EI20" s="297"/>
      <c r="EJ20" s="299"/>
      <c r="EK20" s="297"/>
      <c r="EL20" s="297"/>
      <c r="EM20" s="299"/>
      <c r="EN20" s="295"/>
      <c r="EO20" s="296"/>
      <c r="EP20" s="297"/>
      <c r="EQ20" s="297"/>
      <c r="ER20" s="298"/>
      <c r="ES20" s="297"/>
      <c r="ET20" s="297"/>
      <c r="EU20" s="299"/>
      <c r="EV20" s="297"/>
      <c r="EW20" s="297"/>
      <c r="EX20" s="299"/>
      <c r="EY20" s="295"/>
      <c r="EZ20" s="296"/>
      <c r="FA20" s="297"/>
      <c r="FB20" s="297"/>
      <c r="FC20" s="298"/>
      <c r="FD20" s="297"/>
      <c r="FE20" s="297"/>
      <c r="FF20" s="299"/>
      <c r="FG20" s="297"/>
      <c r="FH20" s="297"/>
      <c r="FI20" s="299"/>
      <c r="FJ20" s="295"/>
      <c r="FK20" s="296"/>
      <c r="FL20" s="297"/>
      <c r="FM20" s="297"/>
      <c r="FN20" s="298"/>
      <c r="FO20" s="297"/>
      <c r="FP20" s="297"/>
      <c r="FQ20" s="299"/>
      <c r="FR20" s="297"/>
      <c r="FS20" s="297"/>
      <c r="FT20" s="299"/>
      <c r="FU20" s="295"/>
      <c r="FV20" s="296"/>
      <c r="FW20" s="297"/>
      <c r="FX20" s="297"/>
      <c r="FY20" s="298"/>
      <c r="FZ20" s="297"/>
      <c r="GA20" s="297"/>
      <c r="GB20" s="299"/>
      <c r="GC20" s="297"/>
      <c r="GD20" s="297"/>
      <c r="GE20" s="299"/>
      <c r="GF20" s="295"/>
      <c r="GG20" s="296"/>
      <c r="GH20" s="297"/>
      <c r="GI20" s="297"/>
      <c r="GJ20" s="298"/>
      <c r="GK20" s="297"/>
      <c r="GL20" s="297"/>
      <c r="GM20" s="299"/>
      <c r="GN20" s="297"/>
      <c r="GO20" s="297"/>
      <c r="GP20" s="299"/>
      <c r="GQ20" s="295"/>
      <c r="GR20" s="296"/>
      <c r="GS20" s="297"/>
      <c r="GT20" s="297"/>
      <c r="GU20" s="298"/>
      <c r="GV20" s="297"/>
      <c r="GW20" s="297"/>
      <c r="GX20" s="299"/>
      <c r="GY20" s="297"/>
      <c r="GZ20" s="297"/>
      <c r="HA20" s="299"/>
      <c r="HB20" s="295"/>
      <c r="HC20" s="296"/>
      <c r="HD20" s="297"/>
      <c r="HE20" s="297"/>
      <c r="HF20" s="298"/>
      <c r="HG20" s="297"/>
      <c r="HH20" s="297"/>
      <c r="HI20" s="299"/>
      <c r="HJ20" s="297"/>
      <c r="HK20" s="297"/>
      <c r="HL20" s="299"/>
      <c r="HM20" s="295"/>
      <c r="HN20" s="296"/>
      <c r="HO20" s="297"/>
      <c r="HP20" s="297"/>
      <c r="HQ20" s="298"/>
      <c r="HR20" s="297"/>
      <c r="HS20" s="297"/>
      <c r="HT20" s="299"/>
      <c r="HU20" s="297"/>
      <c r="HV20" s="297"/>
      <c r="HW20" s="299"/>
      <c r="HX20" s="295"/>
      <c r="HY20" s="296"/>
      <c r="HZ20" s="297"/>
      <c r="IA20" s="297"/>
      <c r="IB20" s="298"/>
      <c r="IC20" s="297"/>
      <c r="ID20" s="297"/>
      <c r="IE20" s="299"/>
      <c r="IF20" s="297"/>
      <c r="IG20" s="297"/>
      <c r="IH20" s="299"/>
      <c r="II20" s="295"/>
      <c r="IJ20" s="296"/>
      <c r="IK20" s="297"/>
      <c r="IL20" s="297"/>
      <c r="IM20" s="298"/>
      <c r="IN20" s="297"/>
      <c r="IO20" s="297"/>
      <c r="IP20" s="299"/>
      <c r="IQ20" s="297"/>
      <c r="IR20" s="297"/>
      <c r="IS20" s="299"/>
      <c r="IT20" s="295"/>
      <c r="IU20" s="296"/>
      <c r="IV20" s="297"/>
    </row>
    <row r="21" spans="1:25" s="27" customFormat="1" ht="30" customHeight="1">
      <c r="A21" s="625" t="s">
        <v>107</v>
      </c>
      <c r="B21" s="687" t="s">
        <v>107</v>
      </c>
      <c r="C21" s="638">
        <v>0</v>
      </c>
      <c r="D21" s="638">
        <v>0</v>
      </c>
      <c r="E21" s="688"/>
      <c r="F21" s="628">
        <v>373</v>
      </c>
      <c r="G21" s="638">
        <v>309</v>
      </c>
      <c r="H21" s="639">
        <v>-17.158178329467773</v>
      </c>
      <c r="I21" s="628">
        <v>373</v>
      </c>
      <c r="J21" s="638">
        <v>309</v>
      </c>
      <c r="K21" s="633">
        <v>-17.158178329467773</v>
      </c>
      <c r="L21" s="552"/>
      <c r="M21" s="552"/>
      <c r="N21" s="552"/>
      <c r="O21" s="552"/>
      <c r="P21" s="552"/>
      <c r="Q21" s="552"/>
      <c r="R21" s="552"/>
      <c r="S21" s="552"/>
      <c r="T21" s="552"/>
      <c r="U21" s="552"/>
      <c r="V21" s="552"/>
      <c r="W21" s="552"/>
      <c r="X21" s="552"/>
      <c r="Y21" s="552"/>
    </row>
    <row r="22" spans="1:25" s="27" customFormat="1" ht="30" customHeight="1">
      <c r="A22" s="625"/>
      <c r="B22" s="687" t="s">
        <v>109</v>
      </c>
      <c r="C22" s="638">
        <v>0</v>
      </c>
      <c r="D22" s="638">
        <v>0</v>
      </c>
      <c r="E22" s="688"/>
      <c r="F22" s="628">
        <v>143</v>
      </c>
      <c r="G22" s="638">
        <v>171</v>
      </c>
      <c r="H22" s="639">
        <v>19.580419540405273</v>
      </c>
      <c r="I22" s="628">
        <v>143</v>
      </c>
      <c r="J22" s="638">
        <v>171</v>
      </c>
      <c r="K22" s="633">
        <v>19.580419540405273</v>
      </c>
      <c r="L22" s="552"/>
      <c r="M22" s="552"/>
      <c r="N22" s="552"/>
      <c r="O22" s="552"/>
      <c r="P22" s="552"/>
      <c r="Q22" s="552"/>
      <c r="R22" s="552"/>
      <c r="S22" s="552"/>
      <c r="T22" s="552"/>
      <c r="U22" s="552"/>
      <c r="V22" s="552"/>
      <c r="W22" s="552"/>
      <c r="X22" s="552"/>
      <c r="Y22" s="552"/>
    </row>
    <row r="23" spans="1:256" s="33" customFormat="1" ht="30" customHeight="1">
      <c r="A23" s="272" t="s">
        <v>128</v>
      </c>
      <c r="B23" s="300"/>
      <c r="C23" s="297">
        <v>0</v>
      </c>
      <c r="D23" s="297">
        <v>0</v>
      </c>
      <c r="E23" s="298"/>
      <c r="F23" s="303">
        <v>516</v>
      </c>
      <c r="G23" s="297">
        <v>480</v>
      </c>
      <c r="H23" s="299">
        <v>-0.06976744186046512</v>
      </c>
      <c r="I23" s="303">
        <v>516</v>
      </c>
      <c r="J23" s="297">
        <v>480</v>
      </c>
      <c r="K23" s="305">
        <v>-0.06976744186046512</v>
      </c>
      <c r="L23" s="669"/>
      <c r="M23" s="670"/>
      <c r="N23" s="671"/>
      <c r="O23" s="671"/>
      <c r="P23" s="672"/>
      <c r="Q23" s="671"/>
      <c r="R23" s="671"/>
      <c r="S23" s="673"/>
      <c r="T23" s="671"/>
      <c r="U23" s="671"/>
      <c r="V23" s="673"/>
      <c r="W23" s="669"/>
      <c r="X23" s="670"/>
      <c r="Y23" s="671"/>
      <c r="Z23" s="297"/>
      <c r="AA23" s="298"/>
      <c r="AB23" s="297"/>
      <c r="AC23" s="297"/>
      <c r="AD23" s="299"/>
      <c r="AE23" s="297"/>
      <c r="AF23" s="297"/>
      <c r="AG23" s="299"/>
      <c r="AH23" s="295"/>
      <c r="AI23" s="296"/>
      <c r="AJ23" s="297"/>
      <c r="AK23" s="297"/>
      <c r="AL23" s="298"/>
      <c r="AM23" s="297"/>
      <c r="AN23" s="297"/>
      <c r="AO23" s="299"/>
      <c r="AP23" s="297"/>
      <c r="AQ23" s="297"/>
      <c r="AR23" s="299"/>
      <c r="AS23" s="295"/>
      <c r="AT23" s="296"/>
      <c r="AU23" s="297"/>
      <c r="AV23" s="297"/>
      <c r="AW23" s="298"/>
      <c r="AX23" s="297"/>
      <c r="AY23" s="297"/>
      <c r="AZ23" s="299"/>
      <c r="BA23" s="297"/>
      <c r="BB23" s="297"/>
      <c r="BC23" s="299"/>
      <c r="BD23" s="295"/>
      <c r="BE23" s="296"/>
      <c r="BF23" s="297"/>
      <c r="BG23" s="297"/>
      <c r="BH23" s="298"/>
      <c r="BI23" s="297"/>
      <c r="BJ23" s="297"/>
      <c r="BK23" s="299"/>
      <c r="BL23" s="297"/>
      <c r="BM23" s="297"/>
      <c r="BN23" s="299"/>
      <c r="BO23" s="295"/>
      <c r="BP23" s="296"/>
      <c r="BQ23" s="297"/>
      <c r="BR23" s="297"/>
      <c r="BS23" s="298"/>
      <c r="BT23" s="297"/>
      <c r="BU23" s="297"/>
      <c r="BV23" s="299"/>
      <c r="BW23" s="297"/>
      <c r="BX23" s="297"/>
      <c r="BY23" s="299"/>
      <c r="BZ23" s="295"/>
      <c r="CA23" s="296"/>
      <c r="CB23" s="297"/>
      <c r="CC23" s="297"/>
      <c r="CD23" s="298"/>
      <c r="CE23" s="297"/>
      <c r="CF23" s="297"/>
      <c r="CG23" s="299"/>
      <c r="CH23" s="297"/>
      <c r="CI23" s="297"/>
      <c r="CJ23" s="299"/>
      <c r="CK23" s="295"/>
      <c r="CL23" s="296"/>
      <c r="CM23" s="297"/>
      <c r="CN23" s="297"/>
      <c r="CO23" s="298"/>
      <c r="CP23" s="297"/>
      <c r="CQ23" s="297"/>
      <c r="CR23" s="299"/>
      <c r="CS23" s="297"/>
      <c r="CT23" s="297"/>
      <c r="CU23" s="299"/>
      <c r="CV23" s="295"/>
      <c r="CW23" s="296"/>
      <c r="CX23" s="297"/>
      <c r="CY23" s="297"/>
      <c r="CZ23" s="298"/>
      <c r="DA23" s="297"/>
      <c r="DB23" s="297"/>
      <c r="DC23" s="299"/>
      <c r="DD23" s="297"/>
      <c r="DE23" s="297"/>
      <c r="DF23" s="299"/>
      <c r="DG23" s="295"/>
      <c r="DH23" s="296"/>
      <c r="DI23" s="297"/>
      <c r="DJ23" s="297"/>
      <c r="DK23" s="298"/>
      <c r="DL23" s="297"/>
      <c r="DM23" s="297"/>
      <c r="DN23" s="299"/>
      <c r="DO23" s="297"/>
      <c r="DP23" s="297"/>
      <c r="DQ23" s="299"/>
      <c r="DR23" s="295"/>
      <c r="DS23" s="296"/>
      <c r="DT23" s="297"/>
      <c r="DU23" s="297"/>
      <c r="DV23" s="298"/>
      <c r="DW23" s="297"/>
      <c r="DX23" s="297"/>
      <c r="DY23" s="299"/>
      <c r="DZ23" s="297"/>
      <c r="EA23" s="297"/>
      <c r="EB23" s="299"/>
      <c r="EC23" s="295"/>
      <c r="ED23" s="296"/>
      <c r="EE23" s="297"/>
      <c r="EF23" s="297"/>
      <c r="EG23" s="298"/>
      <c r="EH23" s="297"/>
      <c r="EI23" s="297"/>
      <c r="EJ23" s="299"/>
      <c r="EK23" s="297"/>
      <c r="EL23" s="297"/>
      <c r="EM23" s="299"/>
      <c r="EN23" s="295"/>
      <c r="EO23" s="296"/>
      <c r="EP23" s="297"/>
      <c r="EQ23" s="297"/>
      <c r="ER23" s="298"/>
      <c r="ES23" s="297"/>
      <c r="ET23" s="297"/>
      <c r="EU23" s="299"/>
      <c r="EV23" s="297"/>
      <c r="EW23" s="297"/>
      <c r="EX23" s="299"/>
      <c r="EY23" s="295"/>
      <c r="EZ23" s="296"/>
      <c r="FA23" s="297"/>
      <c r="FB23" s="297"/>
      <c r="FC23" s="298"/>
      <c r="FD23" s="297"/>
      <c r="FE23" s="297"/>
      <c r="FF23" s="299"/>
      <c r="FG23" s="297"/>
      <c r="FH23" s="297"/>
      <c r="FI23" s="299"/>
      <c r="FJ23" s="295"/>
      <c r="FK23" s="296"/>
      <c r="FL23" s="297"/>
      <c r="FM23" s="297"/>
      <c r="FN23" s="298"/>
      <c r="FO23" s="297"/>
      <c r="FP23" s="297"/>
      <c r="FQ23" s="299"/>
      <c r="FR23" s="297"/>
      <c r="FS23" s="297"/>
      <c r="FT23" s="299"/>
      <c r="FU23" s="295"/>
      <c r="FV23" s="296"/>
      <c r="FW23" s="297"/>
      <c r="FX23" s="297"/>
      <c r="FY23" s="298"/>
      <c r="FZ23" s="297"/>
      <c r="GA23" s="297"/>
      <c r="GB23" s="299"/>
      <c r="GC23" s="297"/>
      <c r="GD23" s="297"/>
      <c r="GE23" s="299"/>
      <c r="GF23" s="295"/>
      <c r="GG23" s="296"/>
      <c r="GH23" s="297"/>
      <c r="GI23" s="297"/>
      <c r="GJ23" s="298"/>
      <c r="GK23" s="297"/>
      <c r="GL23" s="297"/>
      <c r="GM23" s="299"/>
      <c r="GN23" s="297"/>
      <c r="GO23" s="297"/>
      <c r="GP23" s="299"/>
      <c r="GQ23" s="295"/>
      <c r="GR23" s="296"/>
      <c r="GS23" s="297"/>
      <c r="GT23" s="297"/>
      <c r="GU23" s="298"/>
      <c r="GV23" s="297"/>
      <c r="GW23" s="297"/>
      <c r="GX23" s="299"/>
      <c r="GY23" s="297"/>
      <c r="GZ23" s="297"/>
      <c r="HA23" s="299"/>
      <c r="HB23" s="295"/>
      <c r="HC23" s="296"/>
      <c r="HD23" s="297"/>
      <c r="HE23" s="297"/>
      <c r="HF23" s="298"/>
      <c r="HG23" s="297"/>
      <c r="HH23" s="297"/>
      <c r="HI23" s="299"/>
      <c r="HJ23" s="297"/>
      <c r="HK23" s="297"/>
      <c r="HL23" s="299"/>
      <c r="HM23" s="295"/>
      <c r="HN23" s="296"/>
      <c r="HO23" s="297"/>
      <c r="HP23" s="297"/>
      <c r="HQ23" s="298"/>
      <c r="HR23" s="297"/>
      <c r="HS23" s="297"/>
      <c r="HT23" s="299"/>
      <c r="HU23" s="297"/>
      <c r="HV23" s="297"/>
      <c r="HW23" s="299"/>
      <c r="HX23" s="295"/>
      <c r="HY23" s="296"/>
      <c r="HZ23" s="297"/>
      <c r="IA23" s="297"/>
      <c r="IB23" s="298"/>
      <c r="IC23" s="297"/>
      <c r="ID23" s="297"/>
      <c r="IE23" s="299"/>
      <c r="IF23" s="297"/>
      <c r="IG23" s="297"/>
      <c r="IH23" s="299"/>
      <c r="II23" s="295"/>
      <c r="IJ23" s="296"/>
      <c r="IK23" s="297"/>
      <c r="IL23" s="297"/>
      <c r="IM23" s="298"/>
      <c r="IN23" s="297"/>
      <c r="IO23" s="297"/>
      <c r="IP23" s="299"/>
      <c r="IQ23" s="297"/>
      <c r="IR23" s="297"/>
      <c r="IS23" s="299"/>
      <c r="IT23" s="295"/>
      <c r="IU23" s="296"/>
      <c r="IV23" s="297"/>
    </row>
    <row r="24" spans="1:25" s="27" customFormat="1" ht="30" customHeight="1">
      <c r="A24" s="625" t="s">
        <v>111</v>
      </c>
      <c r="B24" s="687" t="s">
        <v>111</v>
      </c>
      <c r="C24" s="638">
        <v>1815</v>
      </c>
      <c r="D24" s="638">
        <v>1930</v>
      </c>
      <c r="E24" s="688">
        <v>6.33608865737915</v>
      </c>
      <c r="F24" s="628">
        <v>981</v>
      </c>
      <c r="G24" s="638">
        <v>1136</v>
      </c>
      <c r="H24" s="639">
        <v>15.800203323364258</v>
      </c>
      <c r="I24" s="628">
        <v>2796</v>
      </c>
      <c r="J24" s="638">
        <v>3066</v>
      </c>
      <c r="K24" s="633">
        <v>9.656652450561523</v>
      </c>
      <c r="L24" s="552"/>
      <c r="M24" s="552"/>
      <c r="N24" s="552"/>
      <c r="O24" s="552"/>
      <c r="P24" s="552"/>
      <c r="Q24" s="552"/>
      <c r="R24" s="552"/>
      <c r="S24" s="552"/>
      <c r="T24" s="552"/>
      <c r="U24" s="552"/>
      <c r="V24" s="552"/>
      <c r="W24" s="552"/>
      <c r="X24" s="552"/>
      <c r="Y24" s="552"/>
    </row>
    <row r="25" spans="1:256" s="33" customFormat="1" ht="30" customHeight="1">
      <c r="A25" s="272" t="s">
        <v>129</v>
      </c>
      <c r="B25" s="300"/>
      <c r="C25" s="297">
        <v>1815</v>
      </c>
      <c r="D25" s="297">
        <v>1930</v>
      </c>
      <c r="E25" s="298">
        <v>0.06336088154269973</v>
      </c>
      <c r="F25" s="303">
        <v>981</v>
      </c>
      <c r="G25" s="297">
        <v>1136</v>
      </c>
      <c r="H25" s="299">
        <v>0.1580020387359837</v>
      </c>
      <c r="I25" s="303">
        <v>2796</v>
      </c>
      <c r="J25" s="297">
        <v>3066</v>
      </c>
      <c r="K25" s="305">
        <v>0.09656652360515021</v>
      </c>
      <c r="L25" s="669"/>
      <c r="M25" s="670"/>
      <c r="N25" s="671"/>
      <c r="O25" s="671"/>
      <c r="P25" s="672"/>
      <c r="Q25" s="671"/>
      <c r="R25" s="671"/>
      <c r="S25" s="673"/>
      <c r="T25" s="671"/>
      <c r="U25" s="671"/>
      <c r="V25" s="673"/>
      <c r="W25" s="669"/>
      <c r="X25" s="670"/>
      <c r="Y25" s="671"/>
      <c r="Z25" s="297"/>
      <c r="AA25" s="298"/>
      <c r="AB25" s="297"/>
      <c r="AC25" s="297"/>
      <c r="AD25" s="299"/>
      <c r="AE25" s="297"/>
      <c r="AF25" s="297"/>
      <c r="AG25" s="299"/>
      <c r="AH25" s="295"/>
      <c r="AI25" s="296"/>
      <c r="AJ25" s="297"/>
      <c r="AK25" s="297"/>
      <c r="AL25" s="298"/>
      <c r="AM25" s="297"/>
      <c r="AN25" s="297"/>
      <c r="AO25" s="299"/>
      <c r="AP25" s="297"/>
      <c r="AQ25" s="297"/>
      <c r="AR25" s="299"/>
      <c r="AS25" s="295"/>
      <c r="AT25" s="296"/>
      <c r="AU25" s="297"/>
      <c r="AV25" s="297"/>
      <c r="AW25" s="298"/>
      <c r="AX25" s="297"/>
      <c r="AY25" s="297"/>
      <c r="AZ25" s="299"/>
      <c r="BA25" s="297"/>
      <c r="BB25" s="297"/>
      <c r="BC25" s="299"/>
      <c r="BD25" s="295"/>
      <c r="BE25" s="296"/>
      <c r="BF25" s="297"/>
      <c r="BG25" s="297"/>
      <c r="BH25" s="298"/>
      <c r="BI25" s="297"/>
      <c r="BJ25" s="297"/>
      <c r="BK25" s="299"/>
      <c r="BL25" s="297"/>
      <c r="BM25" s="297"/>
      <c r="BN25" s="299"/>
      <c r="BO25" s="295"/>
      <c r="BP25" s="296"/>
      <c r="BQ25" s="297"/>
      <c r="BR25" s="297"/>
      <c r="BS25" s="298"/>
      <c r="BT25" s="297"/>
      <c r="BU25" s="297"/>
      <c r="BV25" s="299"/>
      <c r="BW25" s="297"/>
      <c r="BX25" s="297"/>
      <c r="BY25" s="299"/>
      <c r="BZ25" s="295"/>
      <c r="CA25" s="296"/>
      <c r="CB25" s="297"/>
      <c r="CC25" s="297"/>
      <c r="CD25" s="298"/>
      <c r="CE25" s="297"/>
      <c r="CF25" s="297"/>
      <c r="CG25" s="299"/>
      <c r="CH25" s="297"/>
      <c r="CI25" s="297"/>
      <c r="CJ25" s="299"/>
      <c r="CK25" s="295"/>
      <c r="CL25" s="296"/>
      <c r="CM25" s="297"/>
      <c r="CN25" s="297"/>
      <c r="CO25" s="298"/>
      <c r="CP25" s="297"/>
      <c r="CQ25" s="297"/>
      <c r="CR25" s="299"/>
      <c r="CS25" s="297"/>
      <c r="CT25" s="297"/>
      <c r="CU25" s="299"/>
      <c r="CV25" s="295"/>
      <c r="CW25" s="296"/>
      <c r="CX25" s="297"/>
      <c r="CY25" s="297"/>
      <c r="CZ25" s="298"/>
      <c r="DA25" s="297"/>
      <c r="DB25" s="297"/>
      <c r="DC25" s="299"/>
      <c r="DD25" s="297"/>
      <c r="DE25" s="297"/>
      <c r="DF25" s="299"/>
      <c r="DG25" s="295"/>
      <c r="DH25" s="296"/>
      <c r="DI25" s="297"/>
      <c r="DJ25" s="297"/>
      <c r="DK25" s="298"/>
      <c r="DL25" s="297"/>
      <c r="DM25" s="297"/>
      <c r="DN25" s="299"/>
      <c r="DO25" s="297"/>
      <c r="DP25" s="297"/>
      <c r="DQ25" s="299"/>
      <c r="DR25" s="295"/>
      <c r="DS25" s="296"/>
      <c r="DT25" s="297"/>
      <c r="DU25" s="297"/>
      <c r="DV25" s="298"/>
      <c r="DW25" s="297"/>
      <c r="DX25" s="297"/>
      <c r="DY25" s="299"/>
      <c r="DZ25" s="297"/>
      <c r="EA25" s="297"/>
      <c r="EB25" s="299"/>
      <c r="EC25" s="295"/>
      <c r="ED25" s="296"/>
      <c r="EE25" s="297"/>
      <c r="EF25" s="297"/>
      <c r="EG25" s="298"/>
      <c r="EH25" s="297"/>
      <c r="EI25" s="297"/>
      <c r="EJ25" s="299"/>
      <c r="EK25" s="297"/>
      <c r="EL25" s="297"/>
      <c r="EM25" s="299"/>
      <c r="EN25" s="295"/>
      <c r="EO25" s="296"/>
      <c r="EP25" s="297"/>
      <c r="EQ25" s="297"/>
      <c r="ER25" s="298"/>
      <c r="ES25" s="297"/>
      <c r="ET25" s="297"/>
      <c r="EU25" s="299"/>
      <c r="EV25" s="297"/>
      <c r="EW25" s="297"/>
      <c r="EX25" s="299"/>
      <c r="EY25" s="295"/>
      <c r="EZ25" s="296"/>
      <c r="FA25" s="297"/>
      <c r="FB25" s="297"/>
      <c r="FC25" s="298"/>
      <c r="FD25" s="297"/>
      <c r="FE25" s="297"/>
      <c r="FF25" s="299"/>
      <c r="FG25" s="297"/>
      <c r="FH25" s="297"/>
      <c r="FI25" s="299"/>
      <c r="FJ25" s="295"/>
      <c r="FK25" s="296"/>
      <c r="FL25" s="297"/>
      <c r="FM25" s="297"/>
      <c r="FN25" s="298"/>
      <c r="FO25" s="297"/>
      <c r="FP25" s="297"/>
      <c r="FQ25" s="299"/>
      <c r="FR25" s="297"/>
      <c r="FS25" s="297"/>
      <c r="FT25" s="299"/>
      <c r="FU25" s="295"/>
      <c r="FV25" s="296"/>
      <c r="FW25" s="297"/>
      <c r="FX25" s="297"/>
      <c r="FY25" s="298"/>
      <c r="FZ25" s="297"/>
      <c r="GA25" s="297"/>
      <c r="GB25" s="299"/>
      <c r="GC25" s="297"/>
      <c r="GD25" s="297"/>
      <c r="GE25" s="299"/>
      <c r="GF25" s="295"/>
      <c r="GG25" s="296"/>
      <c r="GH25" s="297"/>
      <c r="GI25" s="297"/>
      <c r="GJ25" s="298"/>
      <c r="GK25" s="297"/>
      <c r="GL25" s="297"/>
      <c r="GM25" s="299"/>
      <c r="GN25" s="297"/>
      <c r="GO25" s="297"/>
      <c r="GP25" s="299"/>
      <c r="GQ25" s="295"/>
      <c r="GR25" s="296"/>
      <c r="GS25" s="297"/>
      <c r="GT25" s="297"/>
      <c r="GU25" s="298"/>
      <c r="GV25" s="297"/>
      <c r="GW25" s="297"/>
      <c r="GX25" s="299"/>
      <c r="GY25" s="297"/>
      <c r="GZ25" s="297"/>
      <c r="HA25" s="299"/>
      <c r="HB25" s="295"/>
      <c r="HC25" s="296"/>
      <c r="HD25" s="297"/>
      <c r="HE25" s="297"/>
      <c r="HF25" s="298"/>
      <c r="HG25" s="297"/>
      <c r="HH25" s="297"/>
      <c r="HI25" s="299"/>
      <c r="HJ25" s="297"/>
      <c r="HK25" s="297"/>
      <c r="HL25" s="299"/>
      <c r="HM25" s="295"/>
      <c r="HN25" s="296"/>
      <c r="HO25" s="297"/>
      <c r="HP25" s="297"/>
      <c r="HQ25" s="298"/>
      <c r="HR25" s="297"/>
      <c r="HS25" s="297"/>
      <c r="HT25" s="299"/>
      <c r="HU25" s="297"/>
      <c r="HV25" s="297"/>
      <c r="HW25" s="299"/>
      <c r="HX25" s="295"/>
      <c r="HY25" s="296"/>
      <c r="HZ25" s="297"/>
      <c r="IA25" s="297"/>
      <c r="IB25" s="298"/>
      <c r="IC25" s="297"/>
      <c r="ID25" s="297"/>
      <c r="IE25" s="299"/>
      <c r="IF25" s="297"/>
      <c r="IG25" s="297"/>
      <c r="IH25" s="299"/>
      <c r="II25" s="295"/>
      <c r="IJ25" s="296"/>
      <c r="IK25" s="297"/>
      <c r="IL25" s="297"/>
      <c r="IM25" s="298"/>
      <c r="IN25" s="297"/>
      <c r="IO25" s="297"/>
      <c r="IP25" s="299"/>
      <c r="IQ25" s="297"/>
      <c r="IR25" s="297"/>
      <c r="IS25" s="299"/>
      <c r="IT25" s="295"/>
      <c r="IU25" s="296"/>
      <c r="IV25" s="297"/>
    </row>
    <row r="26" spans="1:25" s="27" customFormat="1" ht="30" customHeight="1">
      <c r="A26" s="625" t="s">
        <v>112</v>
      </c>
      <c r="B26" s="687" t="s">
        <v>113</v>
      </c>
      <c r="C26" s="638">
        <v>711</v>
      </c>
      <c r="D26" s="638">
        <v>807</v>
      </c>
      <c r="E26" s="688">
        <v>13.50210952758789</v>
      </c>
      <c r="F26" s="628">
        <v>354</v>
      </c>
      <c r="G26" s="638">
        <v>297</v>
      </c>
      <c r="H26" s="639">
        <v>-16.101696014404297</v>
      </c>
      <c r="I26" s="628">
        <v>1065</v>
      </c>
      <c r="J26" s="638">
        <v>1104</v>
      </c>
      <c r="K26" s="633">
        <v>3.6619718074798584</v>
      </c>
      <c r="L26" s="552"/>
      <c r="M26" s="552"/>
      <c r="N26" s="552"/>
      <c r="O26" s="552"/>
      <c r="P26" s="552"/>
      <c r="Q26" s="552"/>
      <c r="R26" s="552"/>
      <c r="S26" s="552"/>
      <c r="T26" s="552"/>
      <c r="U26" s="552"/>
      <c r="V26" s="552"/>
      <c r="W26" s="552"/>
      <c r="X26" s="552"/>
      <c r="Y26" s="552"/>
    </row>
    <row r="27" spans="1:25" s="27" customFormat="1" ht="30" customHeight="1">
      <c r="A27" s="625"/>
      <c r="B27" s="687" t="s">
        <v>112</v>
      </c>
      <c r="C27" s="638">
        <v>1819</v>
      </c>
      <c r="D27" s="638">
        <v>1962</v>
      </c>
      <c r="E27" s="688">
        <v>7.861462116241455</v>
      </c>
      <c r="F27" s="628">
        <v>750</v>
      </c>
      <c r="G27" s="638">
        <v>580</v>
      </c>
      <c r="H27" s="639">
        <v>-22.666667938232422</v>
      </c>
      <c r="I27" s="628">
        <v>2569</v>
      </c>
      <c r="J27" s="638">
        <v>2542</v>
      </c>
      <c r="K27" s="633">
        <v>-1.0509926080703735</v>
      </c>
      <c r="L27" s="552"/>
      <c r="M27" s="552"/>
      <c r="N27" s="552"/>
      <c r="O27" s="552"/>
      <c r="P27" s="552"/>
      <c r="Q27" s="552"/>
      <c r="R27" s="552"/>
      <c r="S27" s="552"/>
      <c r="T27" s="552"/>
      <c r="U27" s="552"/>
      <c r="V27" s="552"/>
      <c r="W27" s="552"/>
      <c r="X27" s="552"/>
      <c r="Y27" s="552"/>
    </row>
    <row r="28" spans="1:256" s="33" customFormat="1" ht="30" customHeight="1">
      <c r="A28" s="272" t="s">
        <v>130</v>
      </c>
      <c r="B28" s="300"/>
      <c r="C28" s="297">
        <v>2530</v>
      </c>
      <c r="D28" s="297">
        <v>2769</v>
      </c>
      <c r="E28" s="298">
        <v>0.09446640316205533</v>
      </c>
      <c r="F28" s="303">
        <v>1104</v>
      </c>
      <c r="G28" s="297">
        <v>877</v>
      </c>
      <c r="H28" s="299">
        <v>-0.2056159420289855</v>
      </c>
      <c r="I28" s="303">
        <v>3634</v>
      </c>
      <c r="J28" s="297">
        <v>3646</v>
      </c>
      <c r="K28" s="305">
        <v>0.003302146395156852</v>
      </c>
      <c r="L28" s="669"/>
      <c r="M28" s="670"/>
      <c r="N28" s="671"/>
      <c r="O28" s="671"/>
      <c r="P28" s="672"/>
      <c r="Q28" s="671"/>
      <c r="R28" s="671"/>
      <c r="S28" s="673"/>
      <c r="T28" s="671"/>
      <c r="U28" s="671"/>
      <c r="V28" s="673"/>
      <c r="W28" s="669"/>
      <c r="X28" s="670"/>
      <c r="Y28" s="671"/>
      <c r="Z28" s="297"/>
      <c r="AA28" s="298"/>
      <c r="AB28" s="297"/>
      <c r="AC28" s="297"/>
      <c r="AD28" s="299"/>
      <c r="AE28" s="297"/>
      <c r="AF28" s="297"/>
      <c r="AG28" s="299"/>
      <c r="AH28" s="295"/>
      <c r="AI28" s="296"/>
      <c r="AJ28" s="297"/>
      <c r="AK28" s="297"/>
      <c r="AL28" s="298"/>
      <c r="AM28" s="297"/>
      <c r="AN28" s="297"/>
      <c r="AO28" s="299"/>
      <c r="AP28" s="297"/>
      <c r="AQ28" s="297"/>
      <c r="AR28" s="299"/>
      <c r="AS28" s="295"/>
      <c r="AT28" s="296"/>
      <c r="AU28" s="297"/>
      <c r="AV28" s="297"/>
      <c r="AW28" s="298"/>
      <c r="AX28" s="297"/>
      <c r="AY28" s="297"/>
      <c r="AZ28" s="299"/>
      <c r="BA28" s="297"/>
      <c r="BB28" s="297"/>
      <c r="BC28" s="299"/>
      <c r="BD28" s="295"/>
      <c r="BE28" s="296"/>
      <c r="BF28" s="297"/>
      <c r="BG28" s="297"/>
      <c r="BH28" s="298"/>
      <c r="BI28" s="297"/>
      <c r="BJ28" s="297"/>
      <c r="BK28" s="299"/>
      <c r="BL28" s="297"/>
      <c r="BM28" s="297"/>
      <c r="BN28" s="299"/>
      <c r="BO28" s="295"/>
      <c r="BP28" s="296"/>
      <c r="BQ28" s="297"/>
      <c r="BR28" s="297"/>
      <c r="BS28" s="298"/>
      <c r="BT28" s="297"/>
      <c r="BU28" s="297"/>
      <c r="BV28" s="299"/>
      <c r="BW28" s="297"/>
      <c r="BX28" s="297"/>
      <c r="BY28" s="299"/>
      <c r="BZ28" s="295"/>
      <c r="CA28" s="296"/>
      <c r="CB28" s="297"/>
      <c r="CC28" s="297"/>
      <c r="CD28" s="298"/>
      <c r="CE28" s="297"/>
      <c r="CF28" s="297"/>
      <c r="CG28" s="299"/>
      <c r="CH28" s="297"/>
      <c r="CI28" s="297"/>
      <c r="CJ28" s="299"/>
      <c r="CK28" s="295"/>
      <c r="CL28" s="296"/>
      <c r="CM28" s="297"/>
      <c r="CN28" s="297"/>
      <c r="CO28" s="298"/>
      <c r="CP28" s="297"/>
      <c r="CQ28" s="297"/>
      <c r="CR28" s="299"/>
      <c r="CS28" s="297"/>
      <c r="CT28" s="297"/>
      <c r="CU28" s="299"/>
      <c r="CV28" s="295"/>
      <c r="CW28" s="296"/>
      <c r="CX28" s="297"/>
      <c r="CY28" s="297"/>
      <c r="CZ28" s="298"/>
      <c r="DA28" s="297"/>
      <c r="DB28" s="297"/>
      <c r="DC28" s="299"/>
      <c r="DD28" s="297"/>
      <c r="DE28" s="297"/>
      <c r="DF28" s="299"/>
      <c r="DG28" s="295"/>
      <c r="DH28" s="296"/>
      <c r="DI28" s="297"/>
      <c r="DJ28" s="297"/>
      <c r="DK28" s="298"/>
      <c r="DL28" s="297"/>
      <c r="DM28" s="297"/>
      <c r="DN28" s="299"/>
      <c r="DO28" s="297"/>
      <c r="DP28" s="297"/>
      <c r="DQ28" s="299"/>
      <c r="DR28" s="295"/>
      <c r="DS28" s="296"/>
      <c r="DT28" s="297"/>
      <c r="DU28" s="297"/>
      <c r="DV28" s="298"/>
      <c r="DW28" s="297"/>
      <c r="DX28" s="297"/>
      <c r="DY28" s="299"/>
      <c r="DZ28" s="297"/>
      <c r="EA28" s="297"/>
      <c r="EB28" s="299"/>
      <c r="EC28" s="295"/>
      <c r="ED28" s="296"/>
      <c r="EE28" s="297"/>
      <c r="EF28" s="297"/>
      <c r="EG28" s="298"/>
      <c r="EH28" s="297"/>
      <c r="EI28" s="297"/>
      <c r="EJ28" s="299"/>
      <c r="EK28" s="297"/>
      <c r="EL28" s="297"/>
      <c r="EM28" s="299"/>
      <c r="EN28" s="295"/>
      <c r="EO28" s="296"/>
      <c r="EP28" s="297"/>
      <c r="EQ28" s="297"/>
      <c r="ER28" s="298"/>
      <c r="ES28" s="297"/>
      <c r="ET28" s="297"/>
      <c r="EU28" s="299"/>
      <c r="EV28" s="297"/>
      <c r="EW28" s="297"/>
      <c r="EX28" s="299"/>
      <c r="EY28" s="295"/>
      <c r="EZ28" s="296"/>
      <c r="FA28" s="297"/>
      <c r="FB28" s="297"/>
      <c r="FC28" s="298"/>
      <c r="FD28" s="297"/>
      <c r="FE28" s="297"/>
      <c r="FF28" s="299"/>
      <c r="FG28" s="297"/>
      <c r="FH28" s="297"/>
      <c r="FI28" s="299"/>
      <c r="FJ28" s="295"/>
      <c r="FK28" s="296"/>
      <c r="FL28" s="297"/>
      <c r="FM28" s="297"/>
      <c r="FN28" s="298"/>
      <c r="FO28" s="297"/>
      <c r="FP28" s="297"/>
      <c r="FQ28" s="299"/>
      <c r="FR28" s="297"/>
      <c r="FS28" s="297"/>
      <c r="FT28" s="299"/>
      <c r="FU28" s="295"/>
      <c r="FV28" s="296"/>
      <c r="FW28" s="297"/>
      <c r="FX28" s="297"/>
      <c r="FY28" s="298"/>
      <c r="FZ28" s="297"/>
      <c r="GA28" s="297"/>
      <c r="GB28" s="299"/>
      <c r="GC28" s="297"/>
      <c r="GD28" s="297"/>
      <c r="GE28" s="299"/>
      <c r="GF28" s="295"/>
      <c r="GG28" s="296"/>
      <c r="GH28" s="297"/>
      <c r="GI28" s="297"/>
      <c r="GJ28" s="298"/>
      <c r="GK28" s="297"/>
      <c r="GL28" s="297"/>
      <c r="GM28" s="299"/>
      <c r="GN28" s="297"/>
      <c r="GO28" s="297"/>
      <c r="GP28" s="299"/>
      <c r="GQ28" s="295"/>
      <c r="GR28" s="296"/>
      <c r="GS28" s="297"/>
      <c r="GT28" s="297"/>
      <c r="GU28" s="298"/>
      <c r="GV28" s="297"/>
      <c r="GW28" s="297"/>
      <c r="GX28" s="299"/>
      <c r="GY28" s="297"/>
      <c r="GZ28" s="297"/>
      <c r="HA28" s="299"/>
      <c r="HB28" s="295"/>
      <c r="HC28" s="296"/>
      <c r="HD28" s="297"/>
      <c r="HE28" s="297"/>
      <c r="HF28" s="298"/>
      <c r="HG28" s="297"/>
      <c r="HH28" s="297"/>
      <c r="HI28" s="299"/>
      <c r="HJ28" s="297"/>
      <c r="HK28" s="297"/>
      <c r="HL28" s="299"/>
      <c r="HM28" s="295"/>
      <c r="HN28" s="296"/>
      <c r="HO28" s="297"/>
      <c r="HP28" s="297"/>
      <c r="HQ28" s="298"/>
      <c r="HR28" s="297"/>
      <c r="HS28" s="297"/>
      <c r="HT28" s="299"/>
      <c r="HU28" s="297"/>
      <c r="HV28" s="297"/>
      <c r="HW28" s="299"/>
      <c r="HX28" s="295"/>
      <c r="HY28" s="296"/>
      <c r="HZ28" s="297"/>
      <c r="IA28" s="297"/>
      <c r="IB28" s="298"/>
      <c r="IC28" s="297"/>
      <c r="ID28" s="297"/>
      <c r="IE28" s="299"/>
      <c r="IF28" s="297"/>
      <c r="IG28" s="297"/>
      <c r="IH28" s="299"/>
      <c r="II28" s="295"/>
      <c r="IJ28" s="296"/>
      <c r="IK28" s="297"/>
      <c r="IL28" s="297"/>
      <c r="IM28" s="298"/>
      <c r="IN28" s="297"/>
      <c r="IO28" s="297"/>
      <c r="IP28" s="299"/>
      <c r="IQ28" s="297"/>
      <c r="IR28" s="297"/>
      <c r="IS28" s="299"/>
      <c r="IT28" s="295"/>
      <c r="IU28" s="296"/>
      <c r="IV28" s="297"/>
    </row>
    <row r="29" spans="1:25" s="27" customFormat="1" ht="30" customHeight="1">
      <c r="A29" s="690" t="s">
        <v>394</v>
      </c>
      <c r="B29" s="689" t="s">
        <v>394</v>
      </c>
      <c r="C29" s="638">
        <v>1617</v>
      </c>
      <c r="D29" s="638">
        <v>1514</v>
      </c>
      <c r="E29" s="688">
        <v>-6.369821071624756</v>
      </c>
      <c r="F29" s="628">
        <v>537</v>
      </c>
      <c r="G29" s="638">
        <v>665</v>
      </c>
      <c r="H29" s="639">
        <v>23.83612632751465</v>
      </c>
      <c r="I29" s="628">
        <v>2154</v>
      </c>
      <c r="J29" s="638">
        <v>2179</v>
      </c>
      <c r="K29" s="633">
        <v>1.1606314182281494</v>
      </c>
      <c r="L29" s="552"/>
      <c r="M29" s="552"/>
      <c r="N29" s="552"/>
      <c r="O29" s="552"/>
      <c r="P29" s="552"/>
      <c r="Q29" s="552"/>
      <c r="R29" s="552"/>
      <c r="S29" s="552"/>
      <c r="T29" s="552"/>
      <c r="U29" s="552"/>
      <c r="V29" s="552"/>
      <c r="W29" s="552"/>
      <c r="X29" s="552"/>
      <c r="Y29" s="552"/>
    </row>
    <row r="30" spans="1:256" s="33" customFormat="1" ht="30" customHeight="1">
      <c r="A30" s="302" t="s">
        <v>415</v>
      </c>
      <c r="B30" s="300"/>
      <c r="C30" s="297">
        <v>1617</v>
      </c>
      <c r="D30" s="297">
        <v>1514</v>
      </c>
      <c r="E30" s="298">
        <v>-0.06369820655534941</v>
      </c>
      <c r="F30" s="303">
        <v>537</v>
      </c>
      <c r="G30" s="297">
        <v>665</v>
      </c>
      <c r="H30" s="299">
        <v>0.2383612662942272</v>
      </c>
      <c r="I30" s="303">
        <v>2154</v>
      </c>
      <c r="J30" s="297">
        <v>2179</v>
      </c>
      <c r="K30" s="305">
        <v>0.01160631383472609</v>
      </c>
      <c r="L30" s="669"/>
      <c r="M30" s="670"/>
      <c r="N30" s="671"/>
      <c r="O30" s="671"/>
      <c r="P30" s="672"/>
      <c r="Q30" s="671"/>
      <c r="R30" s="671"/>
      <c r="S30" s="673"/>
      <c r="T30" s="671"/>
      <c r="U30" s="671"/>
      <c r="V30" s="673"/>
      <c r="W30" s="669"/>
      <c r="X30" s="670"/>
      <c r="Y30" s="671"/>
      <c r="Z30" s="297"/>
      <c r="AA30" s="298"/>
      <c r="AB30" s="297"/>
      <c r="AC30" s="297"/>
      <c r="AD30" s="299"/>
      <c r="AE30" s="297"/>
      <c r="AF30" s="297"/>
      <c r="AG30" s="299"/>
      <c r="AH30" s="295"/>
      <c r="AI30" s="296"/>
      <c r="AJ30" s="297"/>
      <c r="AK30" s="297"/>
      <c r="AL30" s="298"/>
      <c r="AM30" s="297"/>
      <c r="AN30" s="297"/>
      <c r="AO30" s="299"/>
      <c r="AP30" s="297"/>
      <c r="AQ30" s="297"/>
      <c r="AR30" s="299"/>
      <c r="AS30" s="295"/>
      <c r="AT30" s="296"/>
      <c r="AU30" s="297"/>
      <c r="AV30" s="297"/>
      <c r="AW30" s="298"/>
      <c r="AX30" s="297"/>
      <c r="AY30" s="297"/>
      <c r="AZ30" s="299"/>
      <c r="BA30" s="297"/>
      <c r="BB30" s="297"/>
      <c r="BC30" s="299"/>
      <c r="BD30" s="295"/>
      <c r="BE30" s="296"/>
      <c r="BF30" s="297"/>
      <c r="BG30" s="297"/>
      <c r="BH30" s="298"/>
      <c r="BI30" s="297"/>
      <c r="BJ30" s="297"/>
      <c r="BK30" s="299"/>
      <c r="BL30" s="297"/>
      <c r="BM30" s="297"/>
      <c r="BN30" s="299"/>
      <c r="BO30" s="295"/>
      <c r="BP30" s="296"/>
      <c r="BQ30" s="297"/>
      <c r="BR30" s="297"/>
      <c r="BS30" s="298"/>
      <c r="BT30" s="297"/>
      <c r="BU30" s="297"/>
      <c r="BV30" s="299"/>
      <c r="BW30" s="297"/>
      <c r="BX30" s="297"/>
      <c r="BY30" s="299"/>
      <c r="BZ30" s="295"/>
      <c r="CA30" s="296"/>
      <c r="CB30" s="297"/>
      <c r="CC30" s="297"/>
      <c r="CD30" s="298"/>
      <c r="CE30" s="297"/>
      <c r="CF30" s="297"/>
      <c r="CG30" s="299"/>
      <c r="CH30" s="297"/>
      <c r="CI30" s="297"/>
      <c r="CJ30" s="299"/>
      <c r="CK30" s="295"/>
      <c r="CL30" s="296"/>
      <c r="CM30" s="297"/>
      <c r="CN30" s="297"/>
      <c r="CO30" s="298"/>
      <c r="CP30" s="297"/>
      <c r="CQ30" s="297"/>
      <c r="CR30" s="299"/>
      <c r="CS30" s="297"/>
      <c r="CT30" s="297"/>
      <c r="CU30" s="299"/>
      <c r="CV30" s="295"/>
      <c r="CW30" s="296"/>
      <c r="CX30" s="297"/>
      <c r="CY30" s="297"/>
      <c r="CZ30" s="298"/>
      <c r="DA30" s="297"/>
      <c r="DB30" s="297"/>
      <c r="DC30" s="299"/>
      <c r="DD30" s="297"/>
      <c r="DE30" s="297"/>
      <c r="DF30" s="299"/>
      <c r="DG30" s="295"/>
      <c r="DH30" s="296"/>
      <c r="DI30" s="297"/>
      <c r="DJ30" s="297"/>
      <c r="DK30" s="298"/>
      <c r="DL30" s="297"/>
      <c r="DM30" s="297"/>
      <c r="DN30" s="299"/>
      <c r="DO30" s="297"/>
      <c r="DP30" s="297"/>
      <c r="DQ30" s="299"/>
      <c r="DR30" s="295"/>
      <c r="DS30" s="296"/>
      <c r="DT30" s="297"/>
      <c r="DU30" s="297"/>
      <c r="DV30" s="298"/>
      <c r="DW30" s="297"/>
      <c r="DX30" s="297"/>
      <c r="DY30" s="299"/>
      <c r="DZ30" s="297"/>
      <c r="EA30" s="297"/>
      <c r="EB30" s="299"/>
      <c r="EC30" s="295"/>
      <c r="ED30" s="296"/>
      <c r="EE30" s="297"/>
      <c r="EF30" s="297"/>
      <c r="EG30" s="298"/>
      <c r="EH30" s="297"/>
      <c r="EI30" s="297"/>
      <c r="EJ30" s="299"/>
      <c r="EK30" s="297"/>
      <c r="EL30" s="297"/>
      <c r="EM30" s="299"/>
      <c r="EN30" s="295"/>
      <c r="EO30" s="296"/>
      <c r="EP30" s="297"/>
      <c r="EQ30" s="297"/>
      <c r="ER30" s="298"/>
      <c r="ES30" s="297"/>
      <c r="ET30" s="297"/>
      <c r="EU30" s="299"/>
      <c r="EV30" s="297"/>
      <c r="EW30" s="297"/>
      <c r="EX30" s="299"/>
      <c r="EY30" s="295"/>
      <c r="EZ30" s="296"/>
      <c r="FA30" s="297"/>
      <c r="FB30" s="297"/>
      <c r="FC30" s="298"/>
      <c r="FD30" s="297"/>
      <c r="FE30" s="297"/>
      <c r="FF30" s="299"/>
      <c r="FG30" s="297"/>
      <c r="FH30" s="297"/>
      <c r="FI30" s="299"/>
      <c r="FJ30" s="295"/>
      <c r="FK30" s="296"/>
      <c r="FL30" s="297"/>
      <c r="FM30" s="297"/>
      <c r="FN30" s="298"/>
      <c r="FO30" s="297"/>
      <c r="FP30" s="297"/>
      <c r="FQ30" s="299"/>
      <c r="FR30" s="297"/>
      <c r="FS30" s="297"/>
      <c r="FT30" s="299"/>
      <c r="FU30" s="295"/>
      <c r="FV30" s="296"/>
      <c r="FW30" s="297"/>
      <c r="FX30" s="297"/>
      <c r="FY30" s="298"/>
      <c r="FZ30" s="297"/>
      <c r="GA30" s="297"/>
      <c r="GB30" s="299"/>
      <c r="GC30" s="297"/>
      <c r="GD30" s="297"/>
      <c r="GE30" s="299"/>
      <c r="GF30" s="295"/>
      <c r="GG30" s="296"/>
      <c r="GH30" s="297"/>
      <c r="GI30" s="297"/>
      <c r="GJ30" s="298"/>
      <c r="GK30" s="297"/>
      <c r="GL30" s="297"/>
      <c r="GM30" s="299"/>
      <c r="GN30" s="297"/>
      <c r="GO30" s="297"/>
      <c r="GP30" s="299"/>
      <c r="GQ30" s="295"/>
      <c r="GR30" s="296"/>
      <c r="GS30" s="297"/>
      <c r="GT30" s="297"/>
      <c r="GU30" s="298"/>
      <c r="GV30" s="297"/>
      <c r="GW30" s="297"/>
      <c r="GX30" s="299"/>
      <c r="GY30" s="297"/>
      <c r="GZ30" s="297"/>
      <c r="HA30" s="299"/>
      <c r="HB30" s="295"/>
      <c r="HC30" s="296"/>
      <c r="HD30" s="297"/>
      <c r="HE30" s="297"/>
      <c r="HF30" s="298"/>
      <c r="HG30" s="297"/>
      <c r="HH30" s="297"/>
      <c r="HI30" s="299"/>
      <c r="HJ30" s="297"/>
      <c r="HK30" s="297"/>
      <c r="HL30" s="299"/>
      <c r="HM30" s="295"/>
      <c r="HN30" s="296"/>
      <c r="HO30" s="297"/>
      <c r="HP30" s="297"/>
      <c r="HQ30" s="298"/>
      <c r="HR30" s="297"/>
      <c r="HS30" s="297"/>
      <c r="HT30" s="299"/>
      <c r="HU30" s="297"/>
      <c r="HV30" s="297"/>
      <c r="HW30" s="299"/>
      <c r="HX30" s="295"/>
      <c r="HY30" s="296"/>
      <c r="HZ30" s="297"/>
      <c r="IA30" s="297"/>
      <c r="IB30" s="298"/>
      <c r="IC30" s="297"/>
      <c r="ID30" s="297"/>
      <c r="IE30" s="299"/>
      <c r="IF30" s="297"/>
      <c r="IG30" s="297"/>
      <c r="IH30" s="299"/>
      <c r="II30" s="295"/>
      <c r="IJ30" s="296"/>
      <c r="IK30" s="297"/>
      <c r="IL30" s="297"/>
      <c r="IM30" s="298"/>
      <c r="IN30" s="297"/>
      <c r="IO30" s="297"/>
      <c r="IP30" s="299"/>
      <c r="IQ30" s="297"/>
      <c r="IR30" s="297"/>
      <c r="IS30" s="299"/>
      <c r="IT30" s="295"/>
      <c r="IU30" s="296"/>
      <c r="IV30" s="297"/>
    </row>
    <row r="31" spans="1:25" s="27" customFormat="1" ht="30" customHeight="1">
      <c r="A31" s="625" t="s">
        <v>117</v>
      </c>
      <c r="B31" s="687" t="s">
        <v>118</v>
      </c>
      <c r="C31" s="638">
        <v>10</v>
      </c>
      <c r="D31" s="638">
        <v>15</v>
      </c>
      <c r="E31" s="688">
        <v>50</v>
      </c>
      <c r="F31" s="628">
        <v>0</v>
      </c>
      <c r="G31" s="638">
        <v>0</v>
      </c>
      <c r="H31" s="639"/>
      <c r="I31" s="628">
        <v>10</v>
      </c>
      <c r="J31" s="638">
        <v>15</v>
      </c>
      <c r="K31" s="633">
        <v>50</v>
      </c>
      <c r="L31" s="552"/>
      <c r="M31" s="552"/>
      <c r="N31" s="552"/>
      <c r="O31" s="552"/>
      <c r="P31" s="552"/>
      <c r="Q31" s="552"/>
      <c r="R31" s="552"/>
      <c r="S31" s="552"/>
      <c r="T31" s="552"/>
      <c r="U31" s="552"/>
      <c r="V31" s="552"/>
      <c r="W31" s="552"/>
      <c r="X31" s="552"/>
      <c r="Y31" s="552"/>
    </row>
    <row r="32" spans="1:25" s="27" customFormat="1" ht="30" customHeight="1">
      <c r="A32" s="625"/>
      <c r="B32" s="687" t="s">
        <v>120</v>
      </c>
      <c r="C32" s="638">
        <v>0</v>
      </c>
      <c r="D32" s="638">
        <v>26</v>
      </c>
      <c r="E32" s="688"/>
      <c r="F32" s="628">
        <v>0</v>
      </c>
      <c r="G32" s="638">
        <v>0</v>
      </c>
      <c r="H32" s="639"/>
      <c r="I32" s="628">
        <v>0</v>
      </c>
      <c r="J32" s="638">
        <v>26</v>
      </c>
      <c r="K32" s="633"/>
      <c r="L32" s="552"/>
      <c r="M32" s="552"/>
      <c r="N32" s="552"/>
      <c r="O32" s="552"/>
      <c r="P32" s="552"/>
      <c r="Q32" s="552"/>
      <c r="R32" s="552"/>
      <c r="S32" s="552"/>
      <c r="T32" s="552"/>
      <c r="U32" s="552"/>
      <c r="V32" s="552"/>
      <c r="W32" s="552"/>
      <c r="X32" s="552"/>
      <c r="Y32" s="552"/>
    </row>
    <row r="33" spans="1:256" s="33" customFormat="1" ht="30" customHeight="1">
      <c r="A33" s="272" t="s">
        <v>131</v>
      </c>
      <c r="B33" s="300"/>
      <c r="C33" s="297">
        <v>10</v>
      </c>
      <c r="D33" s="297">
        <v>41</v>
      </c>
      <c r="E33" s="298">
        <v>3.1</v>
      </c>
      <c r="F33" s="303">
        <v>0</v>
      </c>
      <c r="G33" s="297">
        <v>0</v>
      </c>
      <c r="H33" s="299"/>
      <c r="I33" s="303">
        <v>10</v>
      </c>
      <c r="J33" s="297">
        <v>41</v>
      </c>
      <c r="K33" s="305">
        <v>3.1</v>
      </c>
      <c r="L33" s="669"/>
      <c r="M33" s="670"/>
      <c r="N33" s="671"/>
      <c r="O33" s="671"/>
      <c r="P33" s="672"/>
      <c r="Q33" s="671"/>
      <c r="R33" s="671"/>
      <c r="S33" s="673"/>
      <c r="T33" s="671"/>
      <c r="U33" s="671"/>
      <c r="V33" s="673"/>
      <c r="W33" s="669"/>
      <c r="X33" s="670"/>
      <c r="Y33" s="671"/>
      <c r="Z33" s="297"/>
      <c r="AA33" s="298"/>
      <c r="AB33" s="297"/>
      <c r="AC33" s="297"/>
      <c r="AD33" s="299"/>
      <c r="AE33" s="297"/>
      <c r="AF33" s="297"/>
      <c r="AG33" s="299"/>
      <c r="AH33" s="295"/>
      <c r="AI33" s="296"/>
      <c r="AJ33" s="297"/>
      <c r="AK33" s="297"/>
      <c r="AL33" s="298"/>
      <c r="AM33" s="297"/>
      <c r="AN33" s="297"/>
      <c r="AO33" s="299"/>
      <c r="AP33" s="297"/>
      <c r="AQ33" s="297"/>
      <c r="AR33" s="299"/>
      <c r="AS33" s="295"/>
      <c r="AT33" s="296"/>
      <c r="AU33" s="297"/>
      <c r="AV33" s="297"/>
      <c r="AW33" s="298"/>
      <c r="AX33" s="297"/>
      <c r="AY33" s="297"/>
      <c r="AZ33" s="299"/>
      <c r="BA33" s="297"/>
      <c r="BB33" s="297"/>
      <c r="BC33" s="299"/>
      <c r="BD33" s="295"/>
      <c r="BE33" s="296"/>
      <c r="BF33" s="297"/>
      <c r="BG33" s="297"/>
      <c r="BH33" s="298"/>
      <c r="BI33" s="297"/>
      <c r="BJ33" s="297"/>
      <c r="BK33" s="299"/>
      <c r="BL33" s="297"/>
      <c r="BM33" s="297"/>
      <c r="BN33" s="299"/>
      <c r="BO33" s="295"/>
      <c r="BP33" s="296"/>
      <c r="BQ33" s="297"/>
      <c r="BR33" s="297"/>
      <c r="BS33" s="298"/>
      <c r="BT33" s="297"/>
      <c r="BU33" s="297"/>
      <c r="BV33" s="299"/>
      <c r="BW33" s="297"/>
      <c r="BX33" s="297"/>
      <c r="BY33" s="299"/>
      <c r="BZ33" s="295"/>
      <c r="CA33" s="296"/>
      <c r="CB33" s="297"/>
      <c r="CC33" s="297"/>
      <c r="CD33" s="298"/>
      <c r="CE33" s="297"/>
      <c r="CF33" s="297"/>
      <c r="CG33" s="299"/>
      <c r="CH33" s="297"/>
      <c r="CI33" s="297"/>
      <c r="CJ33" s="299"/>
      <c r="CK33" s="295"/>
      <c r="CL33" s="296"/>
      <c r="CM33" s="297"/>
      <c r="CN33" s="297"/>
      <c r="CO33" s="298"/>
      <c r="CP33" s="297"/>
      <c r="CQ33" s="297"/>
      <c r="CR33" s="299"/>
      <c r="CS33" s="297"/>
      <c r="CT33" s="297"/>
      <c r="CU33" s="299"/>
      <c r="CV33" s="295"/>
      <c r="CW33" s="296"/>
      <c r="CX33" s="297"/>
      <c r="CY33" s="297"/>
      <c r="CZ33" s="298"/>
      <c r="DA33" s="297"/>
      <c r="DB33" s="297"/>
      <c r="DC33" s="299"/>
      <c r="DD33" s="297"/>
      <c r="DE33" s="297"/>
      <c r="DF33" s="299"/>
      <c r="DG33" s="295"/>
      <c r="DH33" s="296"/>
      <c r="DI33" s="297"/>
      <c r="DJ33" s="297"/>
      <c r="DK33" s="298"/>
      <c r="DL33" s="297"/>
      <c r="DM33" s="297"/>
      <c r="DN33" s="299"/>
      <c r="DO33" s="297"/>
      <c r="DP33" s="297"/>
      <c r="DQ33" s="299"/>
      <c r="DR33" s="295"/>
      <c r="DS33" s="296"/>
      <c r="DT33" s="297"/>
      <c r="DU33" s="297"/>
      <c r="DV33" s="298"/>
      <c r="DW33" s="297"/>
      <c r="DX33" s="297"/>
      <c r="DY33" s="299"/>
      <c r="DZ33" s="297"/>
      <c r="EA33" s="297"/>
      <c r="EB33" s="299"/>
      <c r="EC33" s="295"/>
      <c r="ED33" s="296"/>
      <c r="EE33" s="297"/>
      <c r="EF33" s="297"/>
      <c r="EG33" s="298"/>
      <c r="EH33" s="297"/>
      <c r="EI33" s="297"/>
      <c r="EJ33" s="299"/>
      <c r="EK33" s="297"/>
      <c r="EL33" s="297"/>
      <c r="EM33" s="299"/>
      <c r="EN33" s="295"/>
      <c r="EO33" s="296"/>
      <c r="EP33" s="297"/>
      <c r="EQ33" s="297"/>
      <c r="ER33" s="298"/>
      <c r="ES33" s="297"/>
      <c r="ET33" s="297"/>
      <c r="EU33" s="299"/>
      <c r="EV33" s="297"/>
      <c r="EW33" s="297"/>
      <c r="EX33" s="299"/>
      <c r="EY33" s="295"/>
      <c r="EZ33" s="296"/>
      <c r="FA33" s="297"/>
      <c r="FB33" s="297"/>
      <c r="FC33" s="298"/>
      <c r="FD33" s="297"/>
      <c r="FE33" s="297"/>
      <c r="FF33" s="299"/>
      <c r="FG33" s="297"/>
      <c r="FH33" s="297"/>
      <c r="FI33" s="299"/>
      <c r="FJ33" s="295"/>
      <c r="FK33" s="296"/>
      <c r="FL33" s="297"/>
      <c r="FM33" s="297"/>
      <c r="FN33" s="298"/>
      <c r="FO33" s="297"/>
      <c r="FP33" s="297"/>
      <c r="FQ33" s="299"/>
      <c r="FR33" s="297"/>
      <c r="FS33" s="297"/>
      <c r="FT33" s="299"/>
      <c r="FU33" s="295"/>
      <c r="FV33" s="296"/>
      <c r="FW33" s="297"/>
      <c r="FX33" s="297"/>
      <c r="FY33" s="298"/>
      <c r="FZ33" s="297"/>
      <c r="GA33" s="297"/>
      <c r="GB33" s="299"/>
      <c r="GC33" s="297"/>
      <c r="GD33" s="297"/>
      <c r="GE33" s="299"/>
      <c r="GF33" s="295"/>
      <c r="GG33" s="296"/>
      <c r="GH33" s="297"/>
      <c r="GI33" s="297"/>
      <c r="GJ33" s="298"/>
      <c r="GK33" s="297"/>
      <c r="GL33" s="297"/>
      <c r="GM33" s="299"/>
      <c r="GN33" s="297"/>
      <c r="GO33" s="297"/>
      <c r="GP33" s="299"/>
      <c r="GQ33" s="295"/>
      <c r="GR33" s="296"/>
      <c r="GS33" s="297"/>
      <c r="GT33" s="297"/>
      <c r="GU33" s="298"/>
      <c r="GV33" s="297"/>
      <c r="GW33" s="297"/>
      <c r="GX33" s="299"/>
      <c r="GY33" s="297"/>
      <c r="GZ33" s="297"/>
      <c r="HA33" s="299"/>
      <c r="HB33" s="295"/>
      <c r="HC33" s="296"/>
      <c r="HD33" s="297"/>
      <c r="HE33" s="297"/>
      <c r="HF33" s="298"/>
      <c r="HG33" s="297"/>
      <c r="HH33" s="297"/>
      <c r="HI33" s="299"/>
      <c r="HJ33" s="297"/>
      <c r="HK33" s="297"/>
      <c r="HL33" s="299"/>
      <c r="HM33" s="295"/>
      <c r="HN33" s="296"/>
      <c r="HO33" s="297"/>
      <c r="HP33" s="297"/>
      <c r="HQ33" s="298"/>
      <c r="HR33" s="297"/>
      <c r="HS33" s="297"/>
      <c r="HT33" s="299"/>
      <c r="HU33" s="297"/>
      <c r="HV33" s="297"/>
      <c r="HW33" s="299"/>
      <c r="HX33" s="295"/>
      <c r="HY33" s="296"/>
      <c r="HZ33" s="297"/>
      <c r="IA33" s="297"/>
      <c r="IB33" s="298"/>
      <c r="IC33" s="297"/>
      <c r="ID33" s="297"/>
      <c r="IE33" s="299"/>
      <c r="IF33" s="297"/>
      <c r="IG33" s="297"/>
      <c r="IH33" s="299"/>
      <c r="II33" s="295"/>
      <c r="IJ33" s="296"/>
      <c r="IK33" s="297"/>
      <c r="IL33" s="297"/>
      <c r="IM33" s="298"/>
      <c r="IN33" s="297"/>
      <c r="IO33" s="297"/>
      <c r="IP33" s="299"/>
      <c r="IQ33" s="297"/>
      <c r="IR33" s="297"/>
      <c r="IS33" s="299"/>
      <c r="IT33" s="295"/>
      <c r="IU33" s="296"/>
      <c r="IV33" s="297"/>
    </row>
    <row r="34" spans="1:25" s="71" customFormat="1" ht="30" customHeight="1" thickBot="1">
      <c r="A34" s="278" t="s">
        <v>383</v>
      </c>
      <c r="B34" s="301"/>
      <c r="C34" s="281">
        <v>13751</v>
      </c>
      <c r="D34" s="281">
        <v>13621</v>
      </c>
      <c r="E34" s="293">
        <v>-0.009453857901243546</v>
      </c>
      <c r="F34" s="304">
        <v>8484</v>
      </c>
      <c r="G34" s="281">
        <v>8229</v>
      </c>
      <c r="H34" s="294">
        <v>-0.030056577086280057</v>
      </c>
      <c r="I34" s="304">
        <v>22235</v>
      </c>
      <c r="J34" s="281">
        <v>21850</v>
      </c>
      <c r="K34" s="306">
        <v>-0.017315043849786372</v>
      </c>
      <c r="L34" s="674"/>
      <c r="M34" s="674"/>
      <c r="N34" s="674"/>
      <c r="O34" s="674"/>
      <c r="P34" s="674"/>
      <c r="Q34" s="674"/>
      <c r="R34" s="674"/>
      <c r="S34" s="674"/>
      <c r="T34" s="674"/>
      <c r="U34" s="674"/>
      <c r="V34" s="674"/>
      <c r="W34" s="674"/>
      <c r="X34" s="674"/>
      <c r="Y34" s="674"/>
    </row>
    <row r="35" spans="1:11" ht="13.5" thickTop="1">
      <c r="A35" s="691"/>
      <c r="B35" s="79"/>
      <c r="C35" s="80"/>
      <c r="D35" s="80"/>
      <c r="E35" s="692"/>
      <c r="F35" s="80"/>
      <c r="G35" s="80"/>
      <c r="H35" s="693"/>
      <c r="I35" s="80"/>
      <c r="J35" s="80"/>
      <c r="K35" s="693"/>
    </row>
    <row r="36" s="356" customFormat="1" ht="12.75"/>
    <row r="37" s="356" customFormat="1" ht="12.75"/>
    <row r="38" s="356" customFormat="1" ht="12.75"/>
    <row r="39" s="356" customFormat="1" ht="12.75"/>
    <row r="40" spans="5:8" s="356" customFormat="1" ht="12.75">
      <c r="E40" s="694"/>
      <c r="H40" s="694"/>
    </row>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row r="125" s="356" customFormat="1" ht="12.75"/>
    <row r="126" s="356" customFormat="1" ht="12.75"/>
    <row r="127" s="356" customFormat="1" ht="12.75"/>
    <row r="128" s="356" customFormat="1" ht="12.75"/>
  </sheetData>
  <conditionalFormatting sqref="IV11 N11:V11 Y11:AG11 AJ11:AR11 AU11:BC11 BF11:BN11 BQ11:BY11 CB11:CJ11 CM11:CU11 CX11:DF11 DI11:DQ11 DT11:EB11 EE11:EM11 EP11:EX11 FA11:FI11 FL11:FT11 FW11:GE11 GH11:GP11 GS11:HA11 HD11:HL11 HO11:HW11 HZ11:IH11 IK11:IS11 IV13 N13:V13 Y13:AG13 AJ13:AR13 AU13:BC13 BF13:BN13 BQ13:BY13 CB13:CJ13 CM13:CU13 CX13:DF13 DI13:DQ13 DT13:EB13 EE13:EM13 EP13:EX13 FA13:FI13 FL13:FT13 FW13:GE13 GH13:GP13 GS13:HA13 HD13:HL13 HO13:HW13 HZ13:IH13 IK13:IS13 IV16 N16:V16 Y16:AG16 AJ16:AR16 AU16:BC16 BF16:BN16 BQ16:BY16 CB16:CJ16 CM16:CU16 CX16:DF16 DI16:DQ16 DT16:EB16 EE16:EM16 EP16:EX16 FA16:FI16 FL16:FT16 FW16:GE16 GH16:GP16 GS16:HA16 HD16:HL16 HO16:HW16 HZ16:IH16 IK16:IS16 IV18 N18:V18 Y18:AG18 AJ18:AR18 AU18:BC18 BF18:BN18 BQ18:BY18 CB18:CJ18 CM18:CU18 CX18:DF18 DI18:DQ18 DT18:EB18 EE18:EM18 EP18:EX18 FA18:FI18 FL18:FT18 FW18:GE18 GH18:GP18 GS18:HA18 HD18:HL18 HO18:HW18 HZ18:IH18 IK18:IS18 IV20 N20:V20 Y20:AG20 AJ20:AR20 AU20:BC20 BF20:BN20 BQ20:BY20 CB20:CJ20 CM20:CU20 CX20:DF20 DI20:DQ20 DT20:EB20 EE20:EM20 EP20:EX20 FA20:FI20 FL20:FT20 FW20:GE20 GH20:GP20 GS20:HA20 HD20:HL20 HO20:HW20 HZ20:IH20 IK20:IS20 IV23 N23:V23 Y23:AG23 AJ23:AR23 AU23:BC23 BF23:BN23 BQ23:BY23 CB23:CJ23 CM23:CU23 CX23:DF23 DI23:DQ23 DT23:EB23 EE23:EM23 EP23:EX23 FA23:FI23 FL23:FT23 FW23:GE23 GH23:GP23 GS23:HA23 HD23:HL23 HO23:HW23 HZ23:IH23 IK23:IS23 IV25 N25:V25 Y25:AG25 AJ25:AR25 AU25:BC25 BF25:BN25 BQ25:BY25 CB25:CJ25 CM25:CU25 CX25:DF25 DI25:DQ25 DT25:EB25 EE25:EM25 EP25:EX25 FA25:FI25 FL25:FT25 FW25:GE25 GH25:GP25 GS25:HA25 HD25:HL25 HO25:HW25 HZ25:IH25 IK25:IS25 IV28 N28:V28 Y28:AG28 AJ28:AR28 AU28:BC28 BF28:BN28 BQ28:BY28 CB28:CJ28 CM28:CU28 CX28:DF28 DI28:DQ28 DT28:EB28 EE28:EM28 EP28:EX28 FA28:FI28 FL28:FT28 FW28:GE28 GH28:GP28 GS28:HA28 HD28:HL28 HO28:HW28 HZ28:IH28 IK28:IS28 IV30 N30:V30 Y30:AG30 AJ30:AR30 AU30:BC30 BF30:BN30 BQ30:BY30 CB30:CJ30 CM30:CU30 CX30:DF30 DI30:DQ30 DT30:EB30 EE30:EM30 EP30:EX30 FA30:FI30 FL30:FT30 FW30:GE30 GH30:GP30 GS30:HA30 HD30:HL30 HO30:HW30 HZ30:IH30 IK30:IS30 IV33 N33:V33 Y33:AG33 AJ33:AR33 AU33:BC33 BF33:BN33 BQ33:BY33 CB33:CJ33 CM33:CU33 CX33:DF33 DI33:DQ33 DT33:EB33 EE33:EM33 EP33:EX33 FA33:FI33 FL33:FT33 FW33:GE33 GH33:GP33 GS33:HA33 HD33:HL33 HO33:HW33 HZ33:IH33 IK33:IS33 C7:K34">
    <cfRule type="cellIs" priority="1" dxfId="0" operator="equal" stopIfTrue="1">
      <formula>0</formula>
    </cfRule>
  </conditionalFormatting>
  <printOptions/>
  <pageMargins left="0.75" right="0.75" top="1" bottom="1" header="0.5" footer="0.5"/>
  <pageSetup fitToHeight="1" fitToWidth="1" horizontalDpi="600" verticalDpi="600" orientation="landscape" scale="51" r:id="rId1"/>
  <headerFooter alignWithMargins="0">
    <oddHeader>&amp;LFall 2005 15th Day File</oddHeader>
  </headerFooter>
</worksheet>
</file>

<file path=xl/worksheets/sheet27.xml><?xml version="1.0" encoding="utf-8"?>
<worksheet xmlns="http://schemas.openxmlformats.org/spreadsheetml/2006/main" xmlns:r="http://schemas.openxmlformats.org/officeDocument/2006/relationships">
  <sheetPr codeName="Sheet18">
    <pageSetUpPr fitToPage="1"/>
  </sheetPr>
  <dimension ref="A1:Z172"/>
  <sheetViews>
    <sheetView workbookViewId="0" topLeftCell="A31">
      <selection activeCell="A22" sqref="A22"/>
    </sheetView>
  </sheetViews>
  <sheetFormatPr defaultColWidth="9.140625" defaultRowHeight="12.75"/>
  <cols>
    <col min="1" max="1" width="30.7109375" style="0" customWidth="1"/>
    <col min="2" max="2" width="24.28125" style="47" customWidth="1"/>
    <col min="3" max="11" width="8.7109375" style="0" customWidth="1"/>
    <col min="12" max="26" width="9.140625" style="356" customWidth="1"/>
  </cols>
  <sheetData>
    <row r="1" spans="1:11" ht="20.25">
      <c r="A1" s="765" t="s">
        <v>377</v>
      </c>
      <c r="B1" s="765"/>
      <c r="C1" s="765"/>
      <c r="D1" s="765"/>
      <c r="E1" s="765"/>
      <c r="F1" s="765"/>
      <c r="G1" s="765"/>
      <c r="H1" s="765"/>
      <c r="I1" s="765"/>
      <c r="J1" s="765"/>
      <c r="K1" s="765"/>
    </row>
    <row r="2" spans="1:11" ht="20.25">
      <c r="A2" s="676"/>
      <c r="B2" s="698"/>
      <c r="C2" s="75"/>
      <c r="D2" s="75"/>
      <c r="E2" s="75"/>
      <c r="F2" s="75"/>
      <c r="G2" s="75"/>
      <c r="H2" s="75"/>
      <c r="I2" s="75"/>
      <c r="J2" s="75"/>
      <c r="K2" s="75"/>
    </row>
    <row r="3" spans="1:11" ht="13.5" thickBot="1">
      <c r="A3" s="97" t="s">
        <v>134</v>
      </c>
      <c r="B3" s="699"/>
      <c r="C3" s="75"/>
      <c r="D3" s="75"/>
      <c r="E3" s="75"/>
      <c r="F3" s="75"/>
      <c r="G3" s="75"/>
      <c r="H3" s="75"/>
      <c r="I3" s="75"/>
      <c r="J3" s="75"/>
      <c r="K3" s="75"/>
    </row>
    <row r="4" spans="1:11" ht="12.75">
      <c r="A4" s="641"/>
      <c r="B4" s="700"/>
      <c r="C4" s="350" t="s">
        <v>4</v>
      </c>
      <c r="D4" s="350"/>
      <c r="E4" s="350"/>
      <c r="F4" s="645" t="s">
        <v>86</v>
      </c>
      <c r="G4" s="350"/>
      <c r="H4" s="350"/>
      <c r="I4" s="678" t="s">
        <v>33</v>
      </c>
      <c r="J4" s="352"/>
      <c r="K4" s="679"/>
    </row>
    <row r="5" spans="1:11" ht="26.25" thickBot="1">
      <c r="A5" s="680" t="s">
        <v>378</v>
      </c>
      <c r="B5" s="701" t="s">
        <v>380</v>
      </c>
      <c r="C5" s="682" t="s">
        <v>42</v>
      </c>
      <c r="D5" s="682" t="s">
        <v>43</v>
      </c>
      <c r="E5" s="682" t="s">
        <v>379</v>
      </c>
      <c r="F5" s="683" t="s">
        <v>42</v>
      </c>
      <c r="G5" s="682" t="s">
        <v>43</v>
      </c>
      <c r="H5" s="682" t="s">
        <v>379</v>
      </c>
      <c r="I5" s="683" t="s">
        <v>42</v>
      </c>
      <c r="J5" s="682" t="s">
        <v>43</v>
      </c>
      <c r="K5" s="684" t="s">
        <v>379</v>
      </c>
    </row>
    <row r="6" spans="1:26" s="27" customFormat="1" ht="24.75" customHeight="1">
      <c r="A6" s="616" t="s">
        <v>136</v>
      </c>
      <c r="B6" s="702" t="s">
        <v>136</v>
      </c>
      <c r="C6" s="620">
        <v>980</v>
      </c>
      <c r="D6" s="620">
        <v>1323</v>
      </c>
      <c r="E6" s="623">
        <v>35</v>
      </c>
      <c r="F6" s="619">
        <v>0</v>
      </c>
      <c r="G6" s="620">
        <v>0</v>
      </c>
      <c r="H6" s="623"/>
      <c r="I6" s="619">
        <v>980</v>
      </c>
      <c r="J6" s="620">
        <v>1323</v>
      </c>
      <c r="K6" s="624">
        <v>35</v>
      </c>
      <c r="L6" s="552"/>
      <c r="M6" s="552"/>
      <c r="N6" s="552"/>
      <c r="O6" s="552"/>
      <c r="P6" s="552"/>
      <c r="Q6" s="552"/>
      <c r="R6" s="552"/>
      <c r="S6" s="552"/>
      <c r="T6" s="552"/>
      <c r="U6" s="552"/>
      <c r="V6" s="552"/>
      <c r="W6" s="552"/>
      <c r="X6" s="552"/>
      <c r="Y6" s="552"/>
      <c r="Z6" s="552"/>
    </row>
    <row r="7" spans="1:26" s="27" customFormat="1" ht="24.75" customHeight="1">
      <c r="A7" s="272" t="s">
        <v>196</v>
      </c>
      <c r="B7" s="307"/>
      <c r="C7" s="274">
        <v>980</v>
      </c>
      <c r="D7" s="274">
        <v>1323</v>
      </c>
      <c r="E7" s="308">
        <f>(D7-C7)/C7</f>
        <v>0.35</v>
      </c>
      <c r="F7" s="303">
        <v>0</v>
      </c>
      <c r="G7" s="274">
        <v>0</v>
      </c>
      <c r="H7" s="276">
        <v>0</v>
      </c>
      <c r="I7" s="303">
        <v>980</v>
      </c>
      <c r="J7" s="274">
        <v>1323</v>
      </c>
      <c r="K7" s="305">
        <f>(J7-I7)/I7</f>
        <v>0.35</v>
      </c>
      <c r="L7" s="552"/>
      <c r="M7" s="552"/>
      <c r="N7" s="552"/>
      <c r="O7" s="552"/>
      <c r="P7" s="552"/>
      <c r="Q7" s="552"/>
      <c r="R7" s="552"/>
      <c r="S7" s="552"/>
      <c r="T7" s="552"/>
      <c r="U7" s="552"/>
      <c r="V7" s="552"/>
      <c r="W7" s="552"/>
      <c r="X7" s="552"/>
      <c r="Y7" s="552"/>
      <c r="Z7" s="552"/>
    </row>
    <row r="8" spans="1:26" s="27" customFormat="1" ht="24.75" customHeight="1">
      <c r="A8" s="625" t="s">
        <v>138</v>
      </c>
      <c r="B8" s="703" t="s">
        <v>138</v>
      </c>
      <c r="C8" s="638">
        <v>3033</v>
      </c>
      <c r="D8" s="638">
        <v>3003</v>
      </c>
      <c r="E8" s="639">
        <v>-0.9891197085380554</v>
      </c>
      <c r="F8" s="628">
        <v>71</v>
      </c>
      <c r="G8" s="638">
        <v>104</v>
      </c>
      <c r="H8" s="639">
        <v>46.47887420654297</v>
      </c>
      <c r="I8" s="628">
        <v>3104</v>
      </c>
      <c r="J8" s="638">
        <v>3107</v>
      </c>
      <c r="K8" s="633">
        <v>0.09664948284626007</v>
      </c>
      <c r="L8" s="552"/>
      <c r="M8" s="552"/>
      <c r="N8" s="552"/>
      <c r="O8" s="552"/>
      <c r="P8" s="552"/>
      <c r="Q8" s="552"/>
      <c r="R8" s="552"/>
      <c r="S8" s="552"/>
      <c r="T8" s="552"/>
      <c r="U8" s="552"/>
      <c r="V8" s="552"/>
      <c r="W8" s="552"/>
      <c r="X8" s="552"/>
      <c r="Y8" s="552"/>
      <c r="Z8" s="552"/>
    </row>
    <row r="9" spans="1:26" s="27" customFormat="1" ht="24.75" customHeight="1">
      <c r="A9" s="272" t="s">
        <v>197</v>
      </c>
      <c r="B9" s="307"/>
      <c r="C9" s="274">
        <v>3033</v>
      </c>
      <c r="D9" s="274">
        <v>3003</v>
      </c>
      <c r="E9" s="308">
        <f>(D9-C9)/C9</f>
        <v>-0.009891196834817012</v>
      </c>
      <c r="F9" s="303">
        <v>71</v>
      </c>
      <c r="G9" s="274">
        <v>104</v>
      </c>
      <c r="H9" s="309">
        <f>(G9-F9)/F9</f>
        <v>0.4647887323943662</v>
      </c>
      <c r="I9" s="303">
        <v>3104</v>
      </c>
      <c r="J9" s="274">
        <v>3107</v>
      </c>
      <c r="K9" s="305">
        <f>(J9-I9)/I9</f>
        <v>0.0009664948453608248</v>
      </c>
      <c r="L9" s="552"/>
      <c r="M9" s="552"/>
      <c r="N9" s="552"/>
      <c r="O9" s="552"/>
      <c r="P9" s="552"/>
      <c r="Q9" s="552"/>
      <c r="R9" s="552"/>
      <c r="S9" s="552"/>
      <c r="T9" s="552"/>
      <c r="U9" s="552"/>
      <c r="V9" s="552"/>
      <c r="W9" s="552"/>
      <c r="X9" s="552"/>
      <c r="Y9" s="552"/>
      <c r="Z9" s="552"/>
    </row>
    <row r="10" spans="1:26" s="27" customFormat="1" ht="24.75" customHeight="1">
      <c r="A10" s="625" t="s">
        <v>140</v>
      </c>
      <c r="B10" s="703" t="s">
        <v>140</v>
      </c>
      <c r="C10" s="638">
        <v>6462</v>
      </c>
      <c r="D10" s="638">
        <v>6794</v>
      </c>
      <c r="E10" s="639">
        <v>5.137728214263916</v>
      </c>
      <c r="F10" s="628">
        <v>248</v>
      </c>
      <c r="G10" s="638">
        <v>317</v>
      </c>
      <c r="H10" s="639">
        <v>27.822580337524414</v>
      </c>
      <c r="I10" s="628">
        <v>6710</v>
      </c>
      <c r="J10" s="638">
        <v>7111</v>
      </c>
      <c r="K10" s="633">
        <v>5.976154804229736</v>
      </c>
      <c r="L10" s="552"/>
      <c r="M10" s="552"/>
      <c r="N10" s="552"/>
      <c r="O10" s="552"/>
      <c r="P10" s="552"/>
      <c r="Q10" s="552"/>
      <c r="R10" s="552"/>
      <c r="S10" s="552"/>
      <c r="T10" s="552"/>
      <c r="U10" s="552"/>
      <c r="V10" s="552"/>
      <c r="W10" s="552"/>
      <c r="X10" s="552"/>
      <c r="Y10" s="552"/>
      <c r="Z10" s="552"/>
    </row>
    <row r="11" spans="1:26" s="27" customFormat="1" ht="24.75" customHeight="1">
      <c r="A11" s="625"/>
      <c r="B11" s="703" t="s">
        <v>142</v>
      </c>
      <c r="C11" s="638">
        <v>495</v>
      </c>
      <c r="D11" s="638">
        <v>498</v>
      </c>
      <c r="E11" s="639">
        <v>0.6060605645179749</v>
      </c>
      <c r="F11" s="628">
        <v>0</v>
      </c>
      <c r="G11" s="638">
        <v>0</v>
      </c>
      <c r="H11" s="639"/>
      <c r="I11" s="628">
        <v>495</v>
      </c>
      <c r="J11" s="638">
        <v>498</v>
      </c>
      <c r="K11" s="633">
        <v>0.6060605645179749</v>
      </c>
      <c r="L11" s="552"/>
      <c r="M11" s="552"/>
      <c r="N11" s="552"/>
      <c r="O11" s="552"/>
      <c r="P11" s="552"/>
      <c r="Q11" s="552"/>
      <c r="R11" s="552"/>
      <c r="S11" s="552"/>
      <c r="T11" s="552"/>
      <c r="U11" s="552"/>
      <c r="V11" s="552"/>
      <c r="W11" s="552"/>
      <c r="X11" s="552"/>
      <c r="Y11" s="552"/>
      <c r="Z11" s="552"/>
    </row>
    <row r="12" spans="1:26" s="27" customFormat="1" ht="24.75" customHeight="1">
      <c r="A12" s="272" t="s">
        <v>198</v>
      </c>
      <c r="B12" s="307"/>
      <c r="C12" s="274">
        <v>6957</v>
      </c>
      <c r="D12" s="274">
        <v>7292</v>
      </c>
      <c r="E12" s="308">
        <f>(D12-C12)/C12</f>
        <v>0.04815293948541038</v>
      </c>
      <c r="F12" s="303">
        <v>248</v>
      </c>
      <c r="G12" s="274">
        <v>317</v>
      </c>
      <c r="H12" s="309">
        <f>(G12-F12)/F12</f>
        <v>0.2782258064516129</v>
      </c>
      <c r="I12" s="303">
        <v>7205</v>
      </c>
      <c r="J12" s="274">
        <v>7609</v>
      </c>
      <c r="K12" s="305">
        <f>(J12-I12)/I12</f>
        <v>0.05607217210270645</v>
      </c>
      <c r="L12" s="552"/>
      <c r="M12" s="552"/>
      <c r="N12" s="552"/>
      <c r="O12" s="552"/>
      <c r="P12" s="552"/>
      <c r="Q12" s="552"/>
      <c r="R12" s="552"/>
      <c r="S12" s="552"/>
      <c r="T12" s="552"/>
      <c r="U12" s="552"/>
      <c r="V12" s="552"/>
      <c r="W12" s="552"/>
      <c r="X12" s="552"/>
      <c r="Y12" s="552"/>
      <c r="Z12" s="552"/>
    </row>
    <row r="13" spans="1:26" s="27" customFormat="1" ht="24.75" customHeight="1">
      <c r="A13" s="625" t="s">
        <v>144</v>
      </c>
      <c r="B13" s="703" t="s">
        <v>144</v>
      </c>
      <c r="C13" s="638">
        <v>2408</v>
      </c>
      <c r="D13" s="638">
        <v>2389</v>
      </c>
      <c r="E13" s="639">
        <v>-0.7890365123748779</v>
      </c>
      <c r="F13" s="628">
        <v>382</v>
      </c>
      <c r="G13" s="638">
        <v>297</v>
      </c>
      <c r="H13" s="639">
        <v>-22.251310348510742</v>
      </c>
      <c r="I13" s="628">
        <v>2790</v>
      </c>
      <c r="J13" s="638">
        <v>2686</v>
      </c>
      <c r="K13" s="633">
        <v>-3.7275984287261963</v>
      </c>
      <c r="L13" s="552"/>
      <c r="M13" s="552"/>
      <c r="N13" s="552"/>
      <c r="O13" s="552"/>
      <c r="P13" s="552"/>
      <c r="Q13" s="552"/>
      <c r="R13" s="552"/>
      <c r="S13" s="552"/>
      <c r="T13" s="552"/>
      <c r="U13" s="552"/>
      <c r="V13" s="552"/>
      <c r="W13" s="552"/>
      <c r="X13" s="552"/>
      <c r="Y13" s="552"/>
      <c r="Z13" s="552"/>
    </row>
    <row r="14" spans="1:26" s="27" customFormat="1" ht="24.75" customHeight="1">
      <c r="A14" s="272" t="s">
        <v>199</v>
      </c>
      <c r="B14" s="307"/>
      <c r="C14" s="274">
        <v>2408</v>
      </c>
      <c r="D14" s="274">
        <v>2389</v>
      </c>
      <c r="E14" s="308">
        <f>(D14-C14)/C14</f>
        <v>-0.007890365448504983</v>
      </c>
      <c r="F14" s="303">
        <v>382</v>
      </c>
      <c r="G14" s="274">
        <v>297</v>
      </c>
      <c r="H14" s="309">
        <f>(G14-F14)/F14</f>
        <v>-0.22251308900523561</v>
      </c>
      <c r="I14" s="303">
        <v>2790</v>
      </c>
      <c r="J14" s="274">
        <v>2686</v>
      </c>
      <c r="K14" s="305">
        <f>(J14-I14)/I14</f>
        <v>-0.03727598566308244</v>
      </c>
      <c r="L14" s="552"/>
      <c r="M14" s="552"/>
      <c r="N14" s="552"/>
      <c r="O14" s="552"/>
      <c r="P14" s="552"/>
      <c r="Q14" s="552"/>
      <c r="R14" s="552"/>
      <c r="S14" s="552"/>
      <c r="T14" s="552"/>
      <c r="U14" s="552"/>
      <c r="V14" s="552"/>
      <c r="W14" s="552"/>
      <c r="X14" s="552"/>
      <c r="Y14" s="552"/>
      <c r="Z14" s="552"/>
    </row>
    <row r="15" spans="1:26" s="27" customFormat="1" ht="24.75" customHeight="1">
      <c r="A15" s="625" t="s">
        <v>146</v>
      </c>
      <c r="B15" s="703" t="s">
        <v>146</v>
      </c>
      <c r="C15" s="638">
        <v>7742</v>
      </c>
      <c r="D15" s="638">
        <v>7277</v>
      </c>
      <c r="E15" s="639">
        <v>-6.006199836730957</v>
      </c>
      <c r="F15" s="628">
        <v>474</v>
      </c>
      <c r="G15" s="638">
        <v>535</v>
      </c>
      <c r="H15" s="639">
        <v>12.8691987991333</v>
      </c>
      <c r="I15" s="628">
        <v>8216</v>
      </c>
      <c r="J15" s="638">
        <v>7812</v>
      </c>
      <c r="K15" s="633">
        <v>-4.917234420776367</v>
      </c>
      <c r="L15" s="552"/>
      <c r="M15" s="552"/>
      <c r="N15" s="552"/>
      <c r="O15" s="552"/>
      <c r="P15" s="552"/>
      <c r="Q15" s="552"/>
      <c r="R15" s="552"/>
      <c r="S15" s="552"/>
      <c r="T15" s="552"/>
      <c r="U15" s="552"/>
      <c r="V15" s="552"/>
      <c r="W15" s="552"/>
      <c r="X15" s="552"/>
      <c r="Y15" s="552"/>
      <c r="Z15" s="552"/>
    </row>
    <row r="16" spans="1:26" s="27" customFormat="1" ht="24.75" customHeight="1">
      <c r="A16" s="625"/>
      <c r="B16" s="704" t="s">
        <v>403</v>
      </c>
      <c r="C16" s="638">
        <v>0</v>
      </c>
      <c r="D16" s="638">
        <v>0</v>
      </c>
      <c r="E16" s="639"/>
      <c r="F16" s="628">
        <v>0</v>
      </c>
      <c r="G16" s="638">
        <v>44</v>
      </c>
      <c r="H16" s="639"/>
      <c r="I16" s="628">
        <v>0</v>
      </c>
      <c r="J16" s="638">
        <v>44</v>
      </c>
      <c r="K16" s="633"/>
      <c r="L16" s="552"/>
      <c r="M16" s="552"/>
      <c r="N16" s="552"/>
      <c r="O16" s="552"/>
      <c r="P16" s="552"/>
      <c r="Q16" s="552"/>
      <c r="R16" s="552"/>
      <c r="S16" s="552"/>
      <c r="T16" s="552"/>
      <c r="U16" s="552"/>
      <c r="V16" s="552"/>
      <c r="W16" s="552"/>
      <c r="X16" s="552"/>
      <c r="Y16" s="552"/>
      <c r="Z16" s="552"/>
    </row>
    <row r="17" spans="1:26" s="27" customFormat="1" ht="24.75" customHeight="1">
      <c r="A17" s="272" t="s">
        <v>200</v>
      </c>
      <c r="B17" s="307"/>
      <c r="C17" s="274">
        <v>7742</v>
      </c>
      <c r="D17" s="274">
        <v>7277</v>
      </c>
      <c r="E17" s="308">
        <f>(D17-C17)/C17</f>
        <v>-0.06006199948333764</v>
      </c>
      <c r="F17" s="303">
        <v>474</v>
      </c>
      <c r="G17" s="274">
        <v>579</v>
      </c>
      <c r="H17" s="309">
        <f>(G17-F17)/F17</f>
        <v>0.22151898734177214</v>
      </c>
      <c r="I17" s="303">
        <v>8216</v>
      </c>
      <c r="J17" s="274">
        <v>7856</v>
      </c>
      <c r="K17" s="305">
        <f>(J17-I17)/I17</f>
        <v>-0.043816942551119765</v>
      </c>
      <c r="L17" s="552"/>
      <c r="M17" s="552"/>
      <c r="N17" s="552"/>
      <c r="O17" s="552"/>
      <c r="P17" s="552"/>
      <c r="Q17" s="552"/>
      <c r="R17" s="552"/>
      <c r="S17" s="552"/>
      <c r="T17" s="552"/>
      <c r="U17" s="552"/>
      <c r="V17" s="552"/>
      <c r="W17" s="552"/>
      <c r="X17" s="552"/>
      <c r="Y17" s="552"/>
      <c r="Z17" s="552"/>
    </row>
    <row r="18" spans="1:26" s="27" customFormat="1" ht="24.75" customHeight="1">
      <c r="A18" s="625" t="s">
        <v>150</v>
      </c>
      <c r="B18" s="703" t="s">
        <v>150</v>
      </c>
      <c r="C18" s="638">
        <v>6526</v>
      </c>
      <c r="D18" s="638">
        <v>6868</v>
      </c>
      <c r="E18" s="639">
        <v>5.240576267242432</v>
      </c>
      <c r="F18" s="628">
        <v>328</v>
      </c>
      <c r="G18" s="638">
        <v>260</v>
      </c>
      <c r="H18" s="639">
        <v>-20.731706619262695</v>
      </c>
      <c r="I18" s="628">
        <v>6854</v>
      </c>
      <c r="J18" s="638">
        <v>7128</v>
      </c>
      <c r="K18" s="633">
        <v>3.9976656436920166</v>
      </c>
      <c r="L18" s="552"/>
      <c r="M18" s="552"/>
      <c r="N18" s="552"/>
      <c r="O18" s="552"/>
      <c r="P18" s="552"/>
      <c r="Q18" s="552"/>
      <c r="R18" s="552"/>
      <c r="S18" s="552"/>
      <c r="T18" s="552"/>
      <c r="U18" s="552"/>
      <c r="V18" s="552"/>
      <c r="W18" s="552"/>
      <c r="X18" s="552"/>
      <c r="Y18" s="552"/>
      <c r="Z18" s="552"/>
    </row>
    <row r="19" spans="1:26" s="27" customFormat="1" ht="24.75" customHeight="1">
      <c r="A19" s="272" t="s">
        <v>201</v>
      </c>
      <c r="B19" s="307"/>
      <c r="C19" s="274">
        <v>6526</v>
      </c>
      <c r="D19" s="274">
        <v>6868</v>
      </c>
      <c r="E19" s="308">
        <f>(D19-C19)/C19</f>
        <v>0.05240576156910818</v>
      </c>
      <c r="F19" s="303">
        <v>328</v>
      </c>
      <c r="G19" s="274">
        <v>260</v>
      </c>
      <c r="H19" s="309">
        <f>(G19-F19)/F19</f>
        <v>-0.2073170731707317</v>
      </c>
      <c r="I19" s="303">
        <v>6854</v>
      </c>
      <c r="J19" s="274">
        <v>7128</v>
      </c>
      <c r="K19" s="305">
        <f>(J19-I19)/I19</f>
        <v>0.03997665596731836</v>
      </c>
      <c r="L19" s="552"/>
      <c r="M19" s="552"/>
      <c r="N19" s="552"/>
      <c r="O19" s="552"/>
      <c r="P19" s="552"/>
      <c r="Q19" s="552"/>
      <c r="R19" s="552"/>
      <c r="S19" s="552"/>
      <c r="T19" s="552"/>
      <c r="U19" s="552"/>
      <c r="V19" s="552"/>
      <c r="W19" s="552"/>
      <c r="X19" s="552"/>
      <c r="Y19" s="552"/>
      <c r="Z19" s="552"/>
    </row>
    <row r="20" spans="1:26" s="27" customFormat="1" ht="24.75" customHeight="1">
      <c r="A20" s="625" t="s">
        <v>152</v>
      </c>
      <c r="B20" s="703" t="s">
        <v>153</v>
      </c>
      <c r="C20" s="638">
        <v>20</v>
      </c>
      <c r="D20" s="638">
        <v>48</v>
      </c>
      <c r="E20" s="639">
        <v>140</v>
      </c>
      <c r="F20" s="628">
        <v>0</v>
      </c>
      <c r="G20" s="638">
        <v>0</v>
      </c>
      <c r="H20" s="639"/>
      <c r="I20" s="628">
        <v>20</v>
      </c>
      <c r="J20" s="638">
        <v>48</v>
      </c>
      <c r="K20" s="633">
        <v>140</v>
      </c>
      <c r="L20" s="552"/>
      <c r="M20" s="552"/>
      <c r="N20" s="552"/>
      <c r="O20" s="552"/>
      <c r="P20" s="552"/>
      <c r="Q20" s="552"/>
      <c r="R20" s="552"/>
      <c r="S20" s="552"/>
      <c r="T20" s="552"/>
      <c r="U20" s="552"/>
      <c r="V20" s="552"/>
      <c r="W20" s="552"/>
      <c r="X20" s="552"/>
      <c r="Y20" s="552"/>
      <c r="Z20" s="552"/>
    </row>
    <row r="21" spans="1:26" s="27" customFormat="1" ht="24.75" customHeight="1">
      <c r="A21" s="625"/>
      <c r="B21" s="703" t="s">
        <v>155</v>
      </c>
      <c r="C21" s="638">
        <v>15</v>
      </c>
      <c r="D21" s="638">
        <v>30</v>
      </c>
      <c r="E21" s="639">
        <v>100</v>
      </c>
      <c r="F21" s="628">
        <v>0</v>
      </c>
      <c r="G21" s="638">
        <v>0</v>
      </c>
      <c r="H21" s="639"/>
      <c r="I21" s="628">
        <v>15</v>
      </c>
      <c r="J21" s="638">
        <v>30</v>
      </c>
      <c r="K21" s="633">
        <v>100</v>
      </c>
      <c r="L21" s="552"/>
      <c r="M21" s="552"/>
      <c r="N21" s="552"/>
      <c r="O21" s="552"/>
      <c r="P21" s="552"/>
      <c r="Q21" s="552"/>
      <c r="R21" s="552"/>
      <c r="S21" s="552"/>
      <c r="T21" s="552"/>
      <c r="U21" s="552"/>
      <c r="V21" s="552"/>
      <c r="W21" s="552"/>
      <c r="X21" s="552"/>
      <c r="Y21" s="552"/>
      <c r="Z21" s="552"/>
    </row>
    <row r="22" spans="1:26" s="27" customFormat="1" ht="24.75" customHeight="1">
      <c r="A22" s="625"/>
      <c r="B22" s="703" t="s">
        <v>157</v>
      </c>
      <c r="C22" s="638">
        <v>192</v>
      </c>
      <c r="D22" s="638">
        <v>318</v>
      </c>
      <c r="E22" s="639">
        <v>65.625</v>
      </c>
      <c r="F22" s="628">
        <v>0</v>
      </c>
      <c r="G22" s="638">
        <v>0</v>
      </c>
      <c r="H22" s="639"/>
      <c r="I22" s="628">
        <v>192</v>
      </c>
      <c r="J22" s="638">
        <v>318</v>
      </c>
      <c r="K22" s="633">
        <v>65.625</v>
      </c>
      <c r="L22" s="552"/>
      <c r="M22" s="552"/>
      <c r="N22" s="552"/>
      <c r="O22" s="552"/>
      <c r="P22" s="552"/>
      <c r="Q22" s="552"/>
      <c r="R22" s="552"/>
      <c r="S22" s="552"/>
      <c r="T22" s="552"/>
      <c r="U22" s="552"/>
      <c r="V22" s="552"/>
      <c r="W22" s="552"/>
      <c r="X22" s="552"/>
      <c r="Y22" s="552"/>
      <c r="Z22" s="552"/>
    </row>
    <row r="23" spans="1:26" s="27" customFormat="1" ht="24.75" customHeight="1">
      <c r="A23" s="272" t="s">
        <v>202</v>
      </c>
      <c r="B23" s="307"/>
      <c r="C23" s="274">
        <v>227</v>
      </c>
      <c r="D23" s="274">
        <v>396</v>
      </c>
      <c r="E23" s="308">
        <f>(D23-C23)/C23</f>
        <v>0.7444933920704846</v>
      </c>
      <c r="F23" s="303">
        <v>0</v>
      </c>
      <c r="G23" s="274">
        <v>0</v>
      </c>
      <c r="H23" s="309">
        <v>0</v>
      </c>
      <c r="I23" s="303">
        <v>227</v>
      </c>
      <c r="J23" s="274">
        <v>396</v>
      </c>
      <c r="K23" s="305">
        <f>(J23-I23)/I23</f>
        <v>0.7444933920704846</v>
      </c>
      <c r="L23" s="552"/>
      <c r="M23" s="552"/>
      <c r="N23" s="552"/>
      <c r="O23" s="552"/>
      <c r="P23" s="552"/>
      <c r="Q23" s="552"/>
      <c r="R23" s="552"/>
      <c r="S23" s="552"/>
      <c r="T23" s="552"/>
      <c r="U23" s="552"/>
      <c r="V23" s="552"/>
      <c r="W23" s="552"/>
      <c r="X23" s="552"/>
      <c r="Y23" s="552"/>
      <c r="Z23" s="552"/>
    </row>
    <row r="24" spans="1:26" s="27" customFormat="1" ht="24.75" customHeight="1">
      <c r="A24" s="625" t="s">
        <v>159</v>
      </c>
      <c r="B24" s="703" t="s">
        <v>160</v>
      </c>
      <c r="C24" s="638">
        <v>145</v>
      </c>
      <c r="D24" s="638">
        <v>366</v>
      </c>
      <c r="E24" s="639">
        <v>152.41380310058594</v>
      </c>
      <c r="F24" s="628">
        <v>0</v>
      </c>
      <c r="G24" s="638">
        <v>0</v>
      </c>
      <c r="H24" s="639"/>
      <c r="I24" s="628">
        <v>145</v>
      </c>
      <c r="J24" s="638">
        <v>366</v>
      </c>
      <c r="K24" s="633">
        <v>152.41380310058594</v>
      </c>
      <c r="L24" s="552"/>
      <c r="M24" s="552"/>
      <c r="N24" s="552"/>
      <c r="O24" s="552"/>
      <c r="P24" s="552"/>
      <c r="Q24" s="552"/>
      <c r="R24" s="552"/>
      <c r="S24" s="552"/>
      <c r="T24" s="552"/>
      <c r="U24" s="552"/>
      <c r="V24" s="552"/>
      <c r="W24" s="552"/>
      <c r="X24" s="552"/>
      <c r="Y24" s="552"/>
      <c r="Z24" s="552"/>
    </row>
    <row r="25" spans="1:26" s="27" customFormat="1" ht="24.75" customHeight="1">
      <c r="A25" s="625"/>
      <c r="B25" s="703" t="s">
        <v>162</v>
      </c>
      <c r="C25" s="638">
        <v>0</v>
      </c>
      <c r="D25" s="638">
        <v>125</v>
      </c>
      <c r="E25" s="639"/>
      <c r="F25" s="628">
        <v>0</v>
      </c>
      <c r="G25" s="638">
        <v>0</v>
      </c>
      <c r="H25" s="639"/>
      <c r="I25" s="628">
        <v>0</v>
      </c>
      <c r="J25" s="638">
        <v>125</v>
      </c>
      <c r="K25" s="633"/>
      <c r="L25" s="552"/>
      <c r="M25" s="552"/>
      <c r="N25" s="552"/>
      <c r="O25" s="552"/>
      <c r="P25" s="552"/>
      <c r="Q25" s="552"/>
      <c r="R25" s="552"/>
      <c r="S25" s="552"/>
      <c r="T25" s="552"/>
      <c r="U25" s="552"/>
      <c r="V25" s="552"/>
      <c r="W25" s="552"/>
      <c r="X25" s="552"/>
      <c r="Y25" s="552"/>
      <c r="Z25" s="552"/>
    </row>
    <row r="26" spans="1:26" s="27" customFormat="1" ht="24.75" customHeight="1">
      <c r="A26" s="625"/>
      <c r="B26" s="704" t="s">
        <v>413</v>
      </c>
      <c r="C26" s="638">
        <v>16</v>
      </c>
      <c r="D26" s="638">
        <v>20</v>
      </c>
      <c r="E26" s="639">
        <v>25</v>
      </c>
      <c r="F26" s="628">
        <v>0</v>
      </c>
      <c r="G26" s="638">
        <v>0</v>
      </c>
      <c r="H26" s="639"/>
      <c r="I26" s="628">
        <v>16</v>
      </c>
      <c r="J26" s="638">
        <v>20</v>
      </c>
      <c r="K26" s="633">
        <v>25</v>
      </c>
      <c r="L26" s="552"/>
      <c r="M26" s="552"/>
      <c r="N26" s="552"/>
      <c r="O26" s="552"/>
      <c r="P26" s="552"/>
      <c r="Q26" s="552"/>
      <c r="R26" s="552"/>
      <c r="S26" s="552"/>
      <c r="T26" s="552"/>
      <c r="U26" s="552"/>
      <c r="V26" s="552"/>
      <c r="W26" s="552"/>
      <c r="X26" s="552"/>
      <c r="Y26" s="552"/>
      <c r="Z26" s="552"/>
    </row>
    <row r="27" spans="1:26" s="27" customFormat="1" ht="24.75" customHeight="1">
      <c r="A27" s="625"/>
      <c r="B27" s="703" t="s">
        <v>165</v>
      </c>
      <c r="C27" s="629">
        <v>421</v>
      </c>
      <c r="D27" s="629">
        <v>403</v>
      </c>
      <c r="E27" s="632">
        <v>-4.275534152984619</v>
      </c>
      <c r="F27" s="628">
        <v>1</v>
      </c>
      <c r="G27" s="629">
        <v>4</v>
      </c>
      <c r="H27" s="632">
        <v>300</v>
      </c>
      <c r="I27" s="628">
        <v>422</v>
      </c>
      <c r="J27" s="629">
        <v>407</v>
      </c>
      <c r="K27" s="633">
        <v>-3.554502487182617</v>
      </c>
      <c r="L27" s="695"/>
      <c r="M27" s="552"/>
      <c r="N27" s="552"/>
      <c r="O27" s="552"/>
      <c r="P27" s="552"/>
      <c r="Q27" s="552"/>
      <c r="R27" s="552"/>
      <c r="S27" s="552"/>
      <c r="T27" s="552"/>
      <c r="U27" s="552"/>
      <c r="V27" s="552"/>
      <c r="W27" s="552"/>
      <c r="X27" s="552"/>
      <c r="Y27" s="552"/>
      <c r="Z27" s="552"/>
    </row>
    <row r="28" spans="1:26" s="27" customFormat="1" ht="24.75" customHeight="1">
      <c r="A28" s="625"/>
      <c r="B28" s="703" t="s">
        <v>167</v>
      </c>
      <c r="C28" s="629">
        <v>223</v>
      </c>
      <c r="D28" s="629">
        <v>240</v>
      </c>
      <c r="E28" s="632">
        <v>7.623318672180176</v>
      </c>
      <c r="F28" s="628">
        <v>0</v>
      </c>
      <c r="G28" s="629">
        <v>0</v>
      </c>
      <c r="H28" s="632"/>
      <c r="I28" s="628">
        <v>223</v>
      </c>
      <c r="J28" s="629">
        <v>240</v>
      </c>
      <c r="K28" s="633">
        <v>7.623318672180176</v>
      </c>
      <c r="L28" s="552"/>
      <c r="M28" s="552"/>
      <c r="N28" s="552"/>
      <c r="O28" s="552"/>
      <c r="P28" s="552"/>
      <c r="Q28" s="552"/>
      <c r="R28" s="552"/>
      <c r="S28" s="552"/>
      <c r="T28" s="552"/>
      <c r="U28" s="552"/>
      <c r="V28" s="552"/>
      <c r="W28" s="552"/>
      <c r="X28" s="552"/>
      <c r="Y28" s="552"/>
      <c r="Z28" s="552"/>
    </row>
    <row r="29" spans="1:26" s="27" customFormat="1" ht="24.75" customHeight="1">
      <c r="A29" s="625"/>
      <c r="B29" s="703" t="s">
        <v>169</v>
      </c>
      <c r="C29" s="638">
        <v>8</v>
      </c>
      <c r="D29" s="638">
        <v>4</v>
      </c>
      <c r="E29" s="639">
        <v>-50</v>
      </c>
      <c r="F29" s="628">
        <v>0</v>
      </c>
      <c r="G29" s="638">
        <v>0</v>
      </c>
      <c r="H29" s="639"/>
      <c r="I29" s="628">
        <v>8</v>
      </c>
      <c r="J29" s="638">
        <v>4</v>
      </c>
      <c r="K29" s="633">
        <v>-50</v>
      </c>
      <c r="L29" s="552"/>
      <c r="M29" s="552"/>
      <c r="N29" s="552"/>
      <c r="O29" s="552"/>
      <c r="P29" s="552"/>
      <c r="Q29" s="552"/>
      <c r="R29" s="552"/>
      <c r="S29" s="552"/>
      <c r="T29" s="552"/>
      <c r="U29" s="552"/>
      <c r="V29" s="552"/>
      <c r="W29" s="552"/>
      <c r="X29" s="552"/>
      <c r="Y29" s="552"/>
      <c r="Z29" s="552"/>
    </row>
    <row r="30" spans="1:26" s="27" customFormat="1" ht="24.75" customHeight="1">
      <c r="A30" s="625"/>
      <c r="B30" s="703" t="s">
        <v>171</v>
      </c>
      <c r="C30" s="638">
        <v>135</v>
      </c>
      <c r="D30" s="638">
        <v>150</v>
      </c>
      <c r="E30" s="639">
        <v>11.111111640930176</v>
      </c>
      <c r="F30" s="628">
        <v>0</v>
      </c>
      <c r="G30" s="638">
        <v>0</v>
      </c>
      <c r="H30" s="639"/>
      <c r="I30" s="628">
        <v>135</v>
      </c>
      <c r="J30" s="638">
        <v>150</v>
      </c>
      <c r="K30" s="633">
        <v>11.111111640930176</v>
      </c>
      <c r="L30" s="552"/>
      <c r="M30" s="552"/>
      <c r="N30" s="552"/>
      <c r="O30" s="552"/>
      <c r="P30" s="552"/>
      <c r="Q30" s="552"/>
      <c r="R30" s="552"/>
      <c r="S30" s="552"/>
      <c r="T30" s="552"/>
      <c r="U30" s="552"/>
      <c r="V30" s="552"/>
      <c r="W30" s="552"/>
      <c r="X30" s="552"/>
      <c r="Y30" s="552"/>
      <c r="Z30" s="552"/>
    </row>
    <row r="31" spans="1:26" s="27" customFormat="1" ht="24.75" customHeight="1">
      <c r="A31" s="625"/>
      <c r="B31" s="705" t="s">
        <v>173</v>
      </c>
      <c r="C31" s="638">
        <v>169</v>
      </c>
      <c r="D31" s="638">
        <v>105</v>
      </c>
      <c r="E31" s="639">
        <v>-37.86982345581055</v>
      </c>
      <c r="F31" s="628">
        <v>0</v>
      </c>
      <c r="G31" s="638">
        <v>0</v>
      </c>
      <c r="H31" s="639"/>
      <c r="I31" s="628">
        <v>169</v>
      </c>
      <c r="J31" s="638">
        <v>105</v>
      </c>
      <c r="K31" s="633">
        <v>-37.86982345581055</v>
      </c>
      <c r="L31" s="552"/>
      <c r="M31" s="552"/>
      <c r="N31" s="552"/>
      <c r="O31" s="552"/>
      <c r="P31" s="552"/>
      <c r="Q31" s="552"/>
      <c r="R31" s="552"/>
      <c r="S31" s="552"/>
      <c r="T31" s="552"/>
      <c r="U31" s="552"/>
      <c r="V31" s="552"/>
      <c r="W31" s="552"/>
      <c r="X31" s="552"/>
      <c r="Y31" s="552"/>
      <c r="Z31" s="552"/>
    </row>
    <row r="32" spans="1:26" s="27" customFormat="1" ht="24.75" customHeight="1">
      <c r="A32" s="625"/>
      <c r="B32" s="703" t="s">
        <v>175</v>
      </c>
      <c r="C32" s="638">
        <v>132</v>
      </c>
      <c r="D32" s="638">
        <v>109</v>
      </c>
      <c r="E32" s="639">
        <v>-17.42424201965332</v>
      </c>
      <c r="F32" s="628">
        <v>0</v>
      </c>
      <c r="G32" s="638">
        <v>0</v>
      </c>
      <c r="H32" s="639"/>
      <c r="I32" s="628">
        <v>132</v>
      </c>
      <c r="J32" s="638">
        <v>109</v>
      </c>
      <c r="K32" s="633">
        <v>-17.42424201965332</v>
      </c>
      <c r="L32" s="552"/>
      <c r="M32" s="552"/>
      <c r="N32" s="552"/>
      <c r="O32" s="552"/>
      <c r="P32" s="552"/>
      <c r="Q32" s="552"/>
      <c r="R32" s="552"/>
      <c r="S32" s="552"/>
      <c r="T32" s="552"/>
      <c r="U32" s="552"/>
      <c r="V32" s="552"/>
      <c r="W32" s="552"/>
      <c r="X32" s="552"/>
      <c r="Y32" s="552"/>
      <c r="Z32" s="552"/>
    </row>
    <row r="33" spans="1:26" s="27" customFormat="1" ht="24.75" customHeight="1">
      <c r="A33" s="625"/>
      <c r="B33" s="703" t="s">
        <v>159</v>
      </c>
      <c r="C33" s="638">
        <v>20</v>
      </c>
      <c r="D33" s="638">
        <v>55</v>
      </c>
      <c r="E33" s="639">
        <v>175</v>
      </c>
      <c r="F33" s="628">
        <v>2</v>
      </c>
      <c r="G33" s="638">
        <v>0</v>
      </c>
      <c r="H33" s="639">
        <v>-100</v>
      </c>
      <c r="I33" s="628">
        <v>22</v>
      </c>
      <c r="J33" s="638">
        <v>55</v>
      </c>
      <c r="K33" s="633">
        <v>150</v>
      </c>
      <c r="L33" s="552"/>
      <c r="M33" s="552"/>
      <c r="N33" s="552"/>
      <c r="O33" s="552"/>
      <c r="P33" s="552"/>
      <c r="Q33" s="552"/>
      <c r="R33" s="552"/>
      <c r="S33" s="552"/>
      <c r="T33" s="552"/>
      <c r="U33" s="552"/>
      <c r="V33" s="552"/>
      <c r="W33" s="552"/>
      <c r="X33" s="552"/>
      <c r="Y33" s="552"/>
      <c r="Z33" s="552"/>
    </row>
    <row r="34" spans="1:26" s="27" customFormat="1" ht="24.75" customHeight="1">
      <c r="A34" s="625"/>
      <c r="B34" s="703" t="s">
        <v>178</v>
      </c>
      <c r="C34" s="638">
        <v>1708</v>
      </c>
      <c r="D34" s="638">
        <v>1881</v>
      </c>
      <c r="E34" s="639">
        <v>10.128806114196777</v>
      </c>
      <c r="F34" s="628">
        <v>96</v>
      </c>
      <c r="G34" s="638">
        <v>120</v>
      </c>
      <c r="H34" s="639">
        <v>25</v>
      </c>
      <c r="I34" s="628">
        <v>1804</v>
      </c>
      <c r="J34" s="638">
        <v>2001</v>
      </c>
      <c r="K34" s="633">
        <v>10.920177459716797</v>
      </c>
      <c r="L34" s="552"/>
      <c r="M34" s="552"/>
      <c r="N34" s="552"/>
      <c r="O34" s="552"/>
      <c r="P34" s="552"/>
      <c r="Q34" s="552"/>
      <c r="R34" s="552"/>
      <c r="S34" s="552"/>
      <c r="T34" s="552"/>
      <c r="U34" s="552"/>
      <c r="V34" s="552"/>
      <c r="W34" s="552"/>
      <c r="X34" s="552"/>
      <c r="Y34" s="552"/>
      <c r="Z34" s="552"/>
    </row>
    <row r="35" spans="1:26" s="27" customFormat="1" ht="24.75" customHeight="1">
      <c r="A35" s="272" t="s">
        <v>203</v>
      </c>
      <c r="B35" s="307"/>
      <c r="C35" s="274">
        <v>2977</v>
      </c>
      <c r="D35" s="274">
        <v>3458</v>
      </c>
      <c r="E35" s="308">
        <f>(D35-C35)/C35</f>
        <v>0.1615720524017467</v>
      </c>
      <c r="F35" s="303">
        <v>99</v>
      </c>
      <c r="G35" s="274">
        <v>124</v>
      </c>
      <c r="H35" s="750">
        <f>(G35-F35)/F35*100</f>
        <v>25.252525252525253</v>
      </c>
      <c r="I35" s="303">
        <v>3076</v>
      </c>
      <c r="J35" s="274">
        <v>3582</v>
      </c>
      <c r="K35" s="305">
        <f>(J35-I35)/I35</f>
        <v>0.1644993498049415</v>
      </c>
      <c r="L35" s="552"/>
      <c r="M35" s="552"/>
      <c r="N35" s="552"/>
      <c r="O35" s="552"/>
      <c r="P35" s="552"/>
      <c r="Q35" s="552"/>
      <c r="R35" s="552"/>
      <c r="S35" s="552"/>
      <c r="T35" s="552"/>
      <c r="U35" s="552"/>
      <c r="V35" s="552"/>
      <c r="W35" s="552"/>
      <c r="X35" s="552"/>
      <c r="Y35" s="552"/>
      <c r="Z35" s="552"/>
    </row>
    <row r="36" spans="1:26" s="27" customFormat="1" ht="24.75" customHeight="1">
      <c r="A36" s="625" t="s">
        <v>180</v>
      </c>
      <c r="B36" s="703" t="s">
        <v>181</v>
      </c>
      <c r="C36" s="638">
        <v>337</v>
      </c>
      <c r="D36" s="638">
        <v>328</v>
      </c>
      <c r="E36" s="639">
        <v>-2.6706230640411377</v>
      </c>
      <c r="F36" s="628">
        <v>106</v>
      </c>
      <c r="G36" s="638">
        <v>102</v>
      </c>
      <c r="H36" s="639">
        <v>-3.7735848426818848</v>
      </c>
      <c r="I36" s="628">
        <v>443</v>
      </c>
      <c r="J36" s="638">
        <v>430</v>
      </c>
      <c r="K36" s="633">
        <v>-2.934537172317505</v>
      </c>
      <c r="L36" s="552"/>
      <c r="M36" s="552"/>
      <c r="N36" s="552"/>
      <c r="O36" s="552"/>
      <c r="P36" s="552"/>
      <c r="Q36" s="552"/>
      <c r="R36" s="552"/>
      <c r="S36" s="552"/>
      <c r="T36" s="552"/>
      <c r="U36" s="552"/>
      <c r="V36" s="552"/>
      <c r="W36" s="552"/>
      <c r="X36" s="552"/>
      <c r="Y36" s="552"/>
      <c r="Z36" s="552"/>
    </row>
    <row r="37" spans="1:26" s="27" customFormat="1" ht="24.75" customHeight="1">
      <c r="A37" s="625"/>
      <c r="B37" s="703" t="s">
        <v>180</v>
      </c>
      <c r="C37" s="638">
        <v>2576</v>
      </c>
      <c r="D37" s="638">
        <v>2630</v>
      </c>
      <c r="E37" s="639">
        <v>2.096273422241211</v>
      </c>
      <c r="F37" s="628">
        <v>194</v>
      </c>
      <c r="G37" s="638">
        <v>257</v>
      </c>
      <c r="H37" s="639">
        <v>32.47422409057617</v>
      </c>
      <c r="I37" s="628">
        <v>2770</v>
      </c>
      <c r="J37" s="638">
        <v>2887</v>
      </c>
      <c r="K37" s="633">
        <v>4.223826885223389</v>
      </c>
      <c r="L37" s="552"/>
      <c r="M37" s="552"/>
      <c r="N37" s="552"/>
      <c r="O37" s="552"/>
      <c r="P37" s="552"/>
      <c r="Q37" s="552"/>
      <c r="R37" s="552"/>
      <c r="S37" s="552"/>
      <c r="T37" s="552"/>
      <c r="U37" s="552"/>
      <c r="V37" s="552"/>
      <c r="W37" s="552"/>
      <c r="X37" s="552"/>
      <c r="Y37" s="552"/>
      <c r="Z37" s="552"/>
    </row>
    <row r="38" spans="1:26" s="27" customFormat="1" ht="24.75" customHeight="1">
      <c r="A38" s="311" t="s">
        <v>204</v>
      </c>
      <c r="B38" s="312"/>
      <c r="C38" s="313">
        <v>2913</v>
      </c>
      <c r="D38" s="313">
        <v>2958</v>
      </c>
      <c r="E38" s="314">
        <f>(D38-C38)/C38</f>
        <v>0.015447991761071062</v>
      </c>
      <c r="F38" s="315">
        <v>300</v>
      </c>
      <c r="G38" s="313">
        <v>359</v>
      </c>
      <c r="H38" s="751">
        <f>(G38-F38)/F38*100</f>
        <v>19.666666666666664</v>
      </c>
      <c r="I38" s="315">
        <v>3213</v>
      </c>
      <c r="J38" s="313">
        <v>3317</v>
      </c>
      <c r="K38" s="316">
        <f>(J38-I38)/I38</f>
        <v>0.03236850295673825</v>
      </c>
      <c r="L38" s="552"/>
      <c r="M38" s="552"/>
      <c r="N38" s="552"/>
      <c r="O38" s="552"/>
      <c r="P38" s="552"/>
      <c r="Q38" s="552"/>
      <c r="R38" s="552"/>
      <c r="S38" s="552"/>
      <c r="T38" s="552"/>
      <c r="U38" s="552"/>
      <c r="V38" s="552"/>
      <c r="W38" s="552"/>
      <c r="X38" s="552"/>
      <c r="Y38" s="552"/>
      <c r="Z38" s="552"/>
    </row>
    <row r="39" spans="1:26" s="27" customFormat="1" ht="24.75" customHeight="1">
      <c r="A39" s="625" t="s">
        <v>184</v>
      </c>
      <c r="B39" s="703" t="s">
        <v>184</v>
      </c>
      <c r="C39" s="638">
        <v>2001</v>
      </c>
      <c r="D39" s="638">
        <v>2278</v>
      </c>
      <c r="E39" s="639">
        <v>13.84307861328125</v>
      </c>
      <c r="F39" s="628">
        <v>164</v>
      </c>
      <c r="G39" s="638">
        <v>206</v>
      </c>
      <c r="H39" s="639">
        <v>25.609756469726562</v>
      </c>
      <c r="I39" s="628">
        <v>2165</v>
      </c>
      <c r="J39" s="638">
        <v>2484</v>
      </c>
      <c r="K39" s="633">
        <v>14.734411239624023</v>
      </c>
      <c r="L39" s="552"/>
      <c r="M39" s="552"/>
      <c r="N39" s="552"/>
      <c r="O39" s="552"/>
      <c r="P39" s="552"/>
      <c r="Q39" s="552"/>
      <c r="R39" s="552"/>
      <c r="S39" s="552"/>
      <c r="T39" s="552"/>
      <c r="U39" s="552"/>
      <c r="V39" s="552"/>
      <c r="W39" s="552"/>
      <c r="X39" s="552"/>
      <c r="Y39" s="552"/>
      <c r="Z39" s="552"/>
    </row>
    <row r="40" spans="1:26" s="27" customFormat="1" ht="24.75" customHeight="1">
      <c r="A40" s="272" t="s">
        <v>205</v>
      </c>
      <c r="B40" s="307"/>
      <c r="C40" s="274">
        <v>2001</v>
      </c>
      <c r="D40" s="274">
        <v>2278</v>
      </c>
      <c r="E40" s="308">
        <f>(D40-C40)/C40</f>
        <v>0.13843078460769614</v>
      </c>
      <c r="F40" s="303">
        <v>164</v>
      </c>
      <c r="G40" s="274">
        <v>206</v>
      </c>
      <c r="H40" s="751">
        <v>25.609756469726562</v>
      </c>
      <c r="I40" s="303">
        <v>2165</v>
      </c>
      <c r="J40" s="274">
        <v>2484</v>
      </c>
      <c r="K40" s="305">
        <f>(J40-I40)/I40</f>
        <v>0.14734411085450347</v>
      </c>
      <c r="L40" s="552"/>
      <c r="M40" s="552"/>
      <c r="N40" s="552"/>
      <c r="O40" s="552"/>
      <c r="P40" s="552"/>
      <c r="Q40" s="552"/>
      <c r="R40" s="552"/>
      <c r="S40" s="552"/>
      <c r="T40" s="552"/>
      <c r="U40" s="552"/>
      <c r="V40" s="552"/>
      <c r="W40" s="552"/>
      <c r="X40" s="552"/>
      <c r="Y40" s="552"/>
      <c r="Z40" s="552"/>
    </row>
    <row r="41" spans="1:26" s="27" customFormat="1" ht="24.75" customHeight="1">
      <c r="A41" s="625" t="s">
        <v>186</v>
      </c>
      <c r="B41" s="703" t="s">
        <v>187</v>
      </c>
      <c r="C41" s="638">
        <v>2995</v>
      </c>
      <c r="D41" s="638">
        <v>2903</v>
      </c>
      <c r="E41" s="639">
        <v>-3.0717861652374268</v>
      </c>
      <c r="F41" s="628">
        <v>184</v>
      </c>
      <c r="G41" s="638">
        <v>92</v>
      </c>
      <c r="H41" s="639">
        <v>-50</v>
      </c>
      <c r="I41" s="628">
        <v>3179</v>
      </c>
      <c r="J41" s="638">
        <v>2995</v>
      </c>
      <c r="K41" s="633">
        <v>-5.787983417510986</v>
      </c>
      <c r="L41" s="552"/>
      <c r="M41" s="552"/>
      <c r="N41" s="552"/>
      <c r="O41" s="552"/>
      <c r="P41" s="552"/>
      <c r="Q41" s="552"/>
      <c r="R41" s="552"/>
      <c r="S41" s="552"/>
      <c r="T41" s="552"/>
      <c r="U41" s="552"/>
      <c r="V41" s="552"/>
      <c r="W41" s="552"/>
      <c r="X41" s="552"/>
      <c r="Y41" s="552"/>
      <c r="Z41" s="552"/>
    </row>
    <row r="42" spans="1:26" s="27" customFormat="1" ht="24.75" customHeight="1">
      <c r="A42" s="272" t="s">
        <v>206</v>
      </c>
      <c r="B42" s="307"/>
      <c r="C42" s="274">
        <v>2995</v>
      </c>
      <c r="D42" s="274">
        <v>2903</v>
      </c>
      <c r="E42" s="308">
        <f>(D42-C42)/C42</f>
        <v>-0.030717863105175294</v>
      </c>
      <c r="F42" s="303">
        <v>184</v>
      </c>
      <c r="G42" s="274">
        <v>92</v>
      </c>
      <c r="H42" s="309">
        <f>(G42-F42)/F42</f>
        <v>-0.5</v>
      </c>
      <c r="I42" s="303">
        <v>3179</v>
      </c>
      <c r="J42" s="274">
        <v>2995</v>
      </c>
      <c r="K42" s="305">
        <f>(J42-I42)/I42</f>
        <v>-0.05787983642654923</v>
      </c>
      <c r="L42" s="552"/>
      <c r="M42" s="552"/>
      <c r="N42" s="552"/>
      <c r="O42" s="552"/>
      <c r="P42" s="552"/>
      <c r="Q42" s="552"/>
      <c r="R42" s="552"/>
      <c r="S42" s="552"/>
      <c r="T42" s="552"/>
      <c r="U42" s="552"/>
      <c r="V42" s="552"/>
      <c r="W42" s="552"/>
      <c r="X42" s="552"/>
      <c r="Y42" s="552"/>
      <c r="Z42" s="552"/>
    </row>
    <row r="43" spans="1:26" s="27" customFormat="1" ht="24.75" customHeight="1">
      <c r="A43" s="625" t="s">
        <v>189</v>
      </c>
      <c r="B43" s="703" t="s">
        <v>189</v>
      </c>
      <c r="C43" s="638">
        <v>1962</v>
      </c>
      <c r="D43" s="638">
        <v>1380</v>
      </c>
      <c r="E43" s="639">
        <v>-29.663606643676758</v>
      </c>
      <c r="F43" s="628">
        <v>0</v>
      </c>
      <c r="G43" s="638">
        <v>0</v>
      </c>
      <c r="H43" s="639"/>
      <c r="I43" s="628">
        <v>1962</v>
      </c>
      <c r="J43" s="638">
        <v>1380</v>
      </c>
      <c r="K43" s="633">
        <v>-29.663606643676758</v>
      </c>
      <c r="L43" s="552"/>
      <c r="M43" s="552"/>
      <c r="N43" s="552"/>
      <c r="O43" s="552"/>
      <c r="P43" s="552"/>
      <c r="Q43" s="552"/>
      <c r="R43" s="552"/>
      <c r="S43" s="552"/>
      <c r="T43" s="552"/>
      <c r="U43" s="552"/>
      <c r="V43" s="552"/>
      <c r="W43" s="552"/>
      <c r="X43" s="552"/>
      <c r="Y43" s="552"/>
      <c r="Z43" s="552"/>
    </row>
    <row r="44" spans="1:26" s="27" customFormat="1" ht="24.75" customHeight="1">
      <c r="A44" s="272" t="s">
        <v>207</v>
      </c>
      <c r="B44" s="307"/>
      <c r="C44" s="274">
        <v>1962</v>
      </c>
      <c r="D44" s="274">
        <v>1380</v>
      </c>
      <c r="E44" s="308">
        <f>(D44-C44)/C44</f>
        <v>-0.2966360856269113</v>
      </c>
      <c r="F44" s="303">
        <v>0</v>
      </c>
      <c r="G44" s="274">
        <v>0</v>
      </c>
      <c r="H44" s="309">
        <v>0</v>
      </c>
      <c r="I44" s="303">
        <v>1962</v>
      </c>
      <c r="J44" s="274">
        <v>1380</v>
      </c>
      <c r="K44" s="305">
        <f>(J44-I44)/I44</f>
        <v>-0.2966360856269113</v>
      </c>
      <c r="L44" s="552"/>
      <c r="M44" s="552"/>
      <c r="N44" s="552"/>
      <c r="O44" s="552"/>
      <c r="P44" s="552"/>
      <c r="Q44" s="552"/>
      <c r="R44" s="552"/>
      <c r="S44" s="552"/>
      <c r="T44" s="552"/>
      <c r="U44" s="552"/>
      <c r="V44" s="552"/>
      <c r="W44" s="552"/>
      <c r="X44" s="552"/>
      <c r="Y44" s="552"/>
      <c r="Z44" s="552"/>
    </row>
    <row r="45" spans="1:26" s="27" customFormat="1" ht="24.75" customHeight="1">
      <c r="A45" s="625" t="s">
        <v>191</v>
      </c>
      <c r="B45" s="703" t="s">
        <v>191</v>
      </c>
      <c r="C45" s="638">
        <v>2165</v>
      </c>
      <c r="D45" s="638">
        <v>2291</v>
      </c>
      <c r="E45" s="639">
        <v>5.81986141204834</v>
      </c>
      <c r="F45" s="628">
        <v>1905</v>
      </c>
      <c r="G45" s="638">
        <v>2076</v>
      </c>
      <c r="H45" s="639">
        <v>8.976378440856934</v>
      </c>
      <c r="I45" s="628">
        <v>4070</v>
      </c>
      <c r="J45" s="638">
        <v>4367</v>
      </c>
      <c r="K45" s="633">
        <v>7.297297477722168</v>
      </c>
      <c r="L45" s="552"/>
      <c r="M45" s="552"/>
      <c r="N45" s="552"/>
      <c r="O45" s="552"/>
      <c r="P45" s="552"/>
      <c r="Q45" s="552"/>
      <c r="R45" s="552"/>
      <c r="S45" s="552"/>
      <c r="T45" s="552"/>
      <c r="U45" s="552"/>
      <c r="V45" s="552"/>
      <c r="W45" s="552"/>
      <c r="X45" s="552"/>
      <c r="Y45" s="552"/>
      <c r="Z45" s="552"/>
    </row>
    <row r="46" spans="1:26" s="27" customFormat="1" ht="24.75" customHeight="1">
      <c r="A46" s="272" t="s">
        <v>208</v>
      </c>
      <c r="B46" s="307"/>
      <c r="C46" s="274">
        <v>2165</v>
      </c>
      <c r="D46" s="274">
        <v>2291</v>
      </c>
      <c r="E46" s="308">
        <f>(D46-C46)/C46</f>
        <v>0.058198614318706696</v>
      </c>
      <c r="F46" s="303">
        <v>1905</v>
      </c>
      <c r="G46" s="274">
        <v>2076</v>
      </c>
      <c r="H46" s="309">
        <f>(G46-F46)/F46</f>
        <v>0.08976377952755905</v>
      </c>
      <c r="I46" s="303">
        <v>4070</v>
      </c>
      <c r="J46" s="274">
        <v>4367</v>
      </c>
      <c r="K46" s="305">
        <f>(J46-I46)/I46</f>
        <v>0.07297297297297298</v>
      </c>
      <c r="L46" s="552"/>
      <c r="M46" s="552"/>
      <c r="N46" s="552"/>
      <c r="O46" s="552"/>
      <c r="P46" s="552"/>
      <c r="Q46" s="552"/>
      <c r="R46" s="552"/>
      <c r="S46" s="552"/>
      <c r="T46" s="552"/>
      <c r="U46" s="552"/>
      <c r="V46" s="552"/>
      <c r="W46" s="552"/>
      <c r="X46" s="552"/>
      <c r="Y46" s="552"/>
      <c r="Z46" s="552"/>
    </row>
    <row r="47" spans="1:26" s="27" customFormat="1" ht="24.75" customHeight="1">
      <c r="A47" s="625" t="s">
        <v>193</v>
      </c>
      <c r="B47" s="703" t="s">
        <v>193</v>
      </c>
      <c r="C47" s="638">
        <v>4047</v>
      </c>
      <c r="D47" s="638">
        <v>4608</v>
      </c>
      <c r="E47" s="639">
        <v>13.862119674682617</v>
      </c>
      <c r="F47" s="628">
        <v>242</v>
      </c>
      <c r="G47" s="638">
        <v>252</v>
      </c>
      <c r="H47" s="639">
        <v>4.13223123550415</v>
      </c>
      <c r="I47" s="628">
        <v>4289</v>
      </c>
      <c r="J47" s="638">
        <v>4860</v>
      </c>
      <c r="K47" s="633">
        <v>13.313126564025879</v>
      </c>
      <c r="L47" s="552"/>
      <c r="M47" s="552"/>
      <c r="N47" s="552"/>
      <c r="O47" s="552"/>
      <c r="P47" s="552"/>
      <c r="Q47" s="552"/>
      <c r="R47" s="552"/>
      <c r="S47" s="552"/>
      <c r="T47" s="552"/>
      <c r="U47" s="552"/>
      <c r="V47" s="552"/>
      <c r="W47" s="552"/>
      <c r="X47" s="552"/>
      <c r="Y47" s="552"/>
      <c r="Z47" s="552"/>
    </row>
    <row r="48" spans="1:26" s="27" customFormat="1" ht="24.75" customHeight="1">
      <c r="A48" s="272" t="s">
        <v>209</v>
      </c>
      <c r="B48" s="307"/>
      <c r="C48" s="274">
        <v>4047</v>
      </c>
      <c r="D48" s="274">
        <v>4608</v>
      </c>
      <c r="E48" s="308">
        <f>(D48-C48)/C48</f>
        <v>0.13862120088954782</v>
      </c>
      <c r="F48" s="303">
        <v>242</v>
      </c>
      <c r="G48" s="274">
        <v>252</v>
      </c>
      <c r="H48" s="309">
        <f>(G48-F48)/F48</f>
        <v>0.04132231404958678</v>
      </c>
      <c r="I48" s="303">
        <v>4289</v>
      </c>
      <c r="J48" s="274">
        <v>4860</v>
      </c>
      <c r="K48" s="305">
        <f>(J48-I48)/I48</f>
        <v>0.13313126602937747</v>
      </c>
      <c r="L48" s="552"/>
      <c r="M48" s="552"/>
      <c r="N48" s="552"/>
      <c r="O48" s="552"/>
      <c r="P48" s="552"/>
      <c r="Q48" s="552"/>
      <c r="R48" s="552"/>
      <c r="S48" s="552"/>
      <c r="T48" s="552"/>
      <c r="U48" s="552"/>
      <c r="V48" s="552"/>
      <c r="W48" s="552"/>
      <c r="X48" s="552"/>
      <c r="Y48" s="552"/>
      <c r="Z48" s="552"/>
    </row>
    <row r="49" spans="1:26" s="27" customFormat="1" ht="24.75" customHeight="1" thickBot="1">
      <c r="A49" s="278" t="s">
        <v>210</v>
      </c>
      <c r="B49" s="310"/>
      <c r="C49" s="281">
        <v>46933</v>
      </c>
      <c r="D49" s="281">
        <v>48424</v>
      </c>
      <c r="E49" s="294">
        <f>(D49-C49)/C49</f>
        <v>0.03176869153900241</v>
      </c>
      <c r="F49" s="304">
        <v>4397</v>
      </c>
      <c r="G49" s="281">
        <v>4666</v>
      </c>
      <c r="H49" s="294">
        <f>(G49-F49)/F49</f>
        <v>0.06117807596088242</v>
      </c>
      <c r="I49" s="304">
        <v>51330</v>
      </c>
      <c r="J49" s="281">
        <v>53090</v>
      </c>
      <c r="K49" s="306">
        <f>(J49-I49)/I49</f>
        <v>0.034287940775375024</v>
      </c>
      <c r="L49" s="552"/>
      <c r="M49" s="552"/>
      <c r="N49" s="552"/>
      <c r="O49" s="552"/>
      <c r="P49" s="552"/>
      <c r="Q49" s="552"/>
      <c r="R49" s="552"/>
      <c r="S49" s="552"/>
      <c r="T49" s="552"/>
      <c r="U49" s="552"/>
      <c r="V49" s="552"/>
      <c r="W49" s="552"/>
      <c r="X49" s="552"/>
      <c r="Y49" s="552"/>
      <c r="Z49" s="552"/>
    </row>
    <row r="50" spans="1:11" ht="13.5" thickTop="1">
      <c r="A50" s="75"/>
      <c r="B50" s="697"/>
      <c r="C50" s="75"/>
      <c r="D50" s="75"/>
      <c r="E50" s="75"/>
      <c r="F50" s="75"/>
      <c r="G50" s="75"/>
      <c r="H50" s="75"/>
      <c r="I50" s="75"/>
      <c r="J50" s="75"/>
      <c r="K50" s="75"/>
    </row>
    <row r="51" s="356" customFormat="1" ht="12.75">
      <c r="B51" s="696"/>
    </row>
    <row r="52" s="356" customFormat="1" ht="12.75">
      <c r="B52" s="696"/>
    </row>
    <row r="53" s="356" customFormat="1" ht="12.75">
      <c r="B53" s="696"/>
    </row>
    <row r="54" s="356" customFormat="1" ht="12.75">
      <c r="B54" s="696"/>
    </row>
    <row r="55" s="356" customFormat="1" ht="12.75">
      <c r="B55" s="696"/>
    </row>
    <row r="56" s="356" customFormat="1" ht="12.75">
      <c r="B56" s="696"/>
    </row>
    <row r="57" s="356" customFormat="1" ht="12.75">
      <c r="B57" s="696"/>
    </row>
    <row r="58" s="356" customFormat="1" ht="12.75">
      <c r="B58" s="696"/>
    </row>
    <row r="59" s="356" customFormat="1" ht="12.75">
      <c r="B59" s="696"/>
    </row>
    <row r="60" s="356" customFormat="1" ht="12.75">
      <c r="B60" s="696"/>
    </row>
    <row r="61" s="356" customFormat="1" ht="12.75">
      <c r="B61" s="696"/>
    </row>
    <row r="62" s="356" customFormat="1" ht="12.75">
      <c r="B62" s="696"/>
    </row>
    <row r="63" s="356" customFormat="1" ht="12.75">
      <c r="B63" s="696"/>
    </row>
    <row r="64" s="356" customFormat="1" ht="12.75">
      <c r="B64" s="696"/>
    </row>
    <row r="65" s="356" customFormat="1" ht="12.75">
      <c r="B65" s="696"/>
    </row>
    <row r="66" s="356" customFormat="1" ht="12.75">
      <c r="B66" s="696"/>
    </row>
    <row r="67" s="356" customFormat="1" ht="12.75">
      <c r="B67" s="696"/>
    </row>
    <row r="68" s="356" customFormat="1" ht="12.75">
      <c r="B68" s="696"/>
    </row>
    <row r="69" s="356" customFormat="1" ht="12.75">
      <c r="B69" s="696"/>
    </row>
    <row r="70" s="356" customFormat="1" ht="12.75">
      <c r="B70" s="696"/>
    </row>
    <row r="71" s="356" customFormat="1" ht="12.75">
      <c r="B71" s="696"/>
    </row>
    <row r="72" s="356" customFormat="1" ht="12.75">
      <c r="B72" s="696"/>
    </row>
    <row r="73" s="356" customFormat="1" ht="12.75">
      <c r="B73" s="696"/>
    </row>
    <row r="74" s="356" customFormat="1" ht="12.75">
      <c r="B74" s="696"/>
    </row>
    <row r="75" s="356" customFormat="1" ht="12.75">
      <c r="B75" s="696"/>
    </row>
    <row r="76" s="356" customFormat="1" ht="12.75">
      <c r="B76" s="696"/>
    </row>
    <row r="77" s="356" customFormat="1" ht="12.75">
      <c r="B77" s="696"/>
    </row>
    <row r="78" s="356" customFormat="1" ht="12.75">
      <c r="B78" s="696"/>
    </row>
    <row r="79" s="356" customFormat="1" ht="12.75">
      <c r="B79" s="696"/>
    </row>
    <row r="80" s="356" customFormat="1" ht="12.75">
      <c r="B80" s="696"/>
    </row>
    <row r="81" s="356" customFormat="1" ht="12.75">
      <c r="B81" s="696"/>
    </row>
    <row r="82" s="356" customFormat="1" ht="12.75">
      <c r="B82" s="696"/>
    </row>
    <row r="83" s="356" customFormat="1" ht="12.75">
      <c r="B83" s="696"/>
    </row>
    <row r="84" s="356" customFormat="1" ht="12.75">
      <c r="B84" s="696"/>
    </row>
    <row r="85" s="356" customFormat="1" ht="12.75">
      <c r="B85" s="696"/>
    </row>
    <row r="86" s="356" customFormat="1" ht="12.75">
      <c r="B86" s="696"/>
    </row>
    <row r="87" s="356" customFormat="1" ht="12.75">
      <c r="B87" s="696"/>
    </row>
    <row r="88" s="356" customFormat="1" ht="12.75">
      <c r="B88" s="696"/>
    </row>
    <row r="89" s="356" customFormat="1" ht="12.75">
      <c r="B89" s="696"/>
    </row>
    <row r="90" s="356" customFormat="1" ht="12.75">
      <c r="B90" s="696"/>
    </row>
    <row r="91" s="356" customFormat="1" ht="12.75">
      <c r="B91" s="696"/>
    </row>
    <row r="92" s="356" customFormat="1" ht="12.75">
      <c r="B92" s="696"/>
    </row>
    <row r="93" s="356" customFormat="1" ht="12.75">
      <c r="B93" s="696"/>
    </row>
    <row r="94" s="356" customFormat="1" ht="12.75">
      <c r="B94" s="696"/>
    </row>
    <row r="95" s="356" customFormat="1" ht="12.75">
      <c r="B95" s="696"/>
    </row>
    <row r="96" s="356" customFormat="1" ht="12.75">
      <c r="B96" s="696"/>
    </row>
    <row r="97" s="356" customFormat="1" ht="12.75">
      <c r="B97" s="696"/>
    </row>
    <row r="98" s="356" customFormat="1" ht="12.75">
      <c r="B98" s="696"/>
    </row>
    <row r="99" s="356" customFormat="1" ht="12.75">
      <c r="B99" s="696"/>
    </row>
    <row r="100" s="356" customFormat="1" ht="12.75">
      <c r="B100" s="696"/>
    </row>
    <row r="101" s="356" customFormat="1" ht="12.75">
      <c r="B101" s="696"/>
    </row>
    <row r="102" s="356" customFormat="1" ht="12.75">
      <c r="B102" s="696"/>
    </row>
    <row r="103" s="356" customFormat="1" ht="12.75">
      <c r="B103" s="696"/>
    </row>
    <row r="104" s="356" customFormat="1" ht="12.75">
      <c r="B104" s="696"/>
    </row>
    <row r="105" s="356" customFormat="1" ht="12.75">
      <c r="B105" s="696"/>
    </row>
    <row r="106" s="356" customFormat="1" ht="12.75">
      <c r="B106" s="696"/>
    </row>
    <row r="107" s="356" customFormat="1" ht="12.75">
      <c r="B107" s="696"/>
    </row>
    <row r="108" s="356" customFormat="1" ht="12.75">
      <c r="B108" s="696"/>
    </row>
    <row r="109" s="356" customFormat="1" ht="12.75">
      <c r="B109" s="696"/>
    </row>
    <row r="110" s="356" customFormat="1" ht="12.75">
      <c r="B110" s="696"/>
    </row>
    <row r="111" s="356" customFormat="1" ht="12.75">
      <c r="B111" s="696"/>
    </row>
    <row r="112" s="356" customFormat="1" ht="12.75">
      <c r="B112" s="696"/>
    </row>
    <row r="113" s="356" customFormat="1" ht="12.75">
      <c r="B113" s="696"/>
    </row>
    <row r="114" s="356" customFormat="1" ht="12.75">
      <c r="B114" s="696"/>
    </row>
    <row r="115" s="356" customFormat="1" ht="12.75">
      <c r="B115" s="696"/>
    </row>
    <row r="116" s="356" customFormat="1" ht="12.75">
      <c r="B116" s="696"/>
    </row>
    <row r="117" s="356" customFormat="1" ht="12.75">
      <c r="B117" s="696"/>
    </row>
    <row r="118" s="356" customFormat="1" ht="12.75">
      <c r="B118" s="696"/>
    </row>
    <row r="119" s="356" customFormat="1" ht="12.75">
      <c r="B119" s="696"/>
    </row>
    <row r="120" s="356" customFormat="1" ht="12.75">
      <c r="B120" s="696"/>
    </row>
    <row r="121" s="356" customFormat="1" ht="12.75">
      <c r="B121" s="696"/>
    </row>
    <row r="122" s="356" customFormat="1" ht="12.75">
      <c r="B122" s="696"/>
    </row>
    <row r="123" s="356" customFormat="1" ht="12.75">
      <c r="B123" s="696"/>
    </row>
    <row r="124" s="356" customFormat="1" ht="12.75">
      <c r="B124" s="696"/>
    </row>
    <row r="125" s="356" customFormat="1" ht="12.75">
      <c r="B125" s="696"/>
    </row>
    <row r="126" s="356" customFormat="1" ht="12.75">
      <c r="B126" s="696"/>
    </row>
    <row r="127" s="356" customFormat="1" ht="12.75">
      <c r="B127" s="696"/>
    </row>
    <row r="128" s="356" customFormat="1" ht="12.75">
      <c r="B128" s="696"/>
    </row>
    <row r="129" s="356" customFormat="1" ht="12.75">
      <c r="B129" s="696"/>
    </row>
    <row r="130" s="356" customFormat="1" ht="12.75">
      <c r="B130" s="696"/>
    </row>
    <row r="131" s="356" customFormat="1" ht="12.75">
      <c r="B131" s="696"/>
    </row>
    <row r="132" s="356" customFormat="1" ht="12.75">
      <c r="B132" s="696"/>
    </row>
    <row r="133" s="356" customFormat="1" ht="12.75">
      <c r="B133" s="696"/>
    </row>
    <row r="134" s="356" customFormat="1" ht="12.75">
      <c r="B134" s="696"/>
    </row>
    <row r="135" s="356" customFormat="1" ht="12.75">
      <c r="B135" s="696"/>
    </row>
    <row r="136" s="356" customFormat="1" ht="12.75">
      <c r="B136" s="696"/>
    </row>
    <row r="137" s="356" customFormat="1" ht="12.75">
      <c r="B137" s="696"/>
    </row>
    <row r="138" s="356" customFormat="1" ht="12.75">
      <c r="B138" s="696"/>
    </row>
    <row r="139" s="356" customFormat="1" ht="12.75">
      <c r="B139" s="696"/>
    </row>
    <row r="140" s="356" customFormat="1" ht="12.75">
      <c r="B140" s="696"/>
    </row>
    <row r="141" s="356" customFormat="1" ht="12.75">
      <c r="B141" s="696"/>
    </row>
    <row r="142" s="356" customFormat="1" ht="12.75">
      <c r="B142" s="696"/>
    </row>
    <row r="143" s="356" customFormat="1" ht="12.75">
      <c r="B143" s="696"/>
    </row>
    <row r="144" s="356" customFormat="1" ht="12.75">
      <c r="B144" s="696"/>
    </row>
    <row r="145" s="356" customFormat="1" ht="12.75">
      <c r="B145" s="696"/>
    </row>
    <row r="146" s="356" customFormat="1" ht="12.75">
      <c r="B146" s="696"/>
    </row>
    <row r="147" s="356" customFormat="1" ht="12.75">
      <c r="B147" s="696"/>
    </row>
    <row r="148" s="356" customFormat="1" ht="12.75">
      <c r="B148" s="696"/>
    </row>
    <row r="149" s="356" customFormat="1" ht="12.75">
      <c r="B149" s="696"/>
    </row>
    <row r="150" s="356" customFormat="1" ht="12.75">
      <c r="B150" s="696"/>
    </row>
    <row r="151" s="356" customFormat="1" ht="12.75">
      <c r="B151" s="696"/>
    </row>
    <row r="152" s="356" customFormat="1" ht="12.75">
      <c r="B152" s="696"/>
    </row>
    <row r="153" s="356" customFormat="1" ht="12.75">
      <c r="B153" s="696"/>
    </row>
    <row r="154" s="356" customFormat="1" ht="12.75">
      <c r="B154" s="696"/>
    </row>
    <row r="155" s="356" customFormat="1" ht="12.75">
      <c r="B155" s="696"/>
    </row>
    <row r="156" s="356" customFormat="1" ht="12.75">
      <c r="B156" s="696"/>
    </row>
    <row r="157" s="356" customFormat="1" ht="12.75">
      <c r="B157" s="696"/>
    </row>
    <row r="158" s="356" customFormat="1" ht="12.75">
      <c r="B158" s="696"/>
    </row>
    <row r="159" s="356" customFormat="1" ht="12.75">
      <c r="B159" s="696"/>
    </row>
    <row r="160" s="356" customFormat="1" ht="12.75">
      <c r="B160" s="696"/>
    </row>
    <row r="161" s="356" customFormat="1" ht="12.75">
      <c r="B161" s="696"/>
    </row>
    <row r="162" s="356" customFormat="1" ht="12.75">
      <c r="B162" s="696"/>
    </row>
    <row r="163" s="356" customFormat="1" ht="12.75">
      <c r="B163" s="696"/>
    </row>
    <row r="164" s="356" customFormat="1" ht="12.75">
      <c r="B164" s="696"/>
    </row>
    <row r="165" s="356" customFormat="1" ht="12.75">
      <c r="B165" s="696"/>
    </row>
    <row r="166" s="356" customFormat="1" ht="12.75">
      <c r="B166" s="696"/>
    </row>
    <row r="167" s="356" customFormat="1" ht="12.75">
      <c r="B167" s="696"/>
    </row>
    <row r="168" s="356" customFormat="1" ht="12.75">
      <c r="B168" s="696"/>
    </row>
    <row r="169" s="356" customFormat="1" ht="12.75">
      <c r="B169" s="696"/>
    </row>
    <row r="170" s="356" customFormat="1" ht="12.75">
      <c r="B170" s="696"/>
    </row>
    <row r="171" s="356" customFormat="1" ht="12.75">
      <c r="B171" s="696"/>
    </row>
    <row r="172" s="356" customFormat="1" ht="12.75">
      <c r="B172" s="696"/>
    </row>
  </sheetData>
  <mergeCells count="1">
    <mergeCell ref="A1:K1"/>
  </mergeCells>
  <conditionalFormatting sqref="C6:K49">
    <cfRule type="cellIs" priority="1" dxfId="0" operator="equal" stopIfTrue="1">
      <formula>0</formula>
    </cfRule>
  </conditionalFormatting>
  <printOptions/>
  <pageMargins left="0.75" right="0.75" top="1" bottom="1" header="0.5" footer="0.5"/>
  <pageSetup fitToHeight="1" fitToWidth="1" horizontalDpi="600" verticalDpi="600" orientation="landscape" scale="37" r:id="rId1"/>
  <headerFooter alignWithMargins="0">
    <oddHeader>&amp;LFall 2005 15th Day File</oddHeader>
  </headerFooter>
  <rowBreaks count="1" manualBreakCount="1">
    <brk id="38" max="10" man="1"/>
  </rowBreaks>
</worksheet>
</file>

<file path=xl/worksheets/sheet28.xml><?xml version="1.0" encoding="utf-8"?>
<worksheet xmlns="http://schemas.openxmlformats.org/spreadsheetml/2006/main" xmlns:r="http://schemas.openxmlformats.org/officeDocument/2006/relationships">
  <sheetPr codeName="Sheet19">
    <pageSetUpPr fitToPage="1"/>
  </sheetPr>
  <dimension ref="A1:AO963"/>
  <sheetViews>
    <sheetView workbookViewId="0" topLeftCell="A1">
      <selection activeCell="A22" sqref="A22"/>
    </sheetView>
  </sheetViews>
  <sheetFormatPr defaultColWidth="9.140625" defaultRowHeight="12.75"/>
  <cols>
    <col min="1" max="1" width="27.140625" style="0" customWidth="1"/>
    <col min="2" max="2" width="33.8515625" style="47" customWidth="1"/>
    <col min="3" max="11" width="8.7109375" style="0" customWidth="1"/>
    <col min="12" max="41" width="9.140625" style="356" customWidth="1"/>
  </cols>
  <sheetData>
    <row r="1" spans="1:11" ht="20.25">
      <c r="A1" s="765" t="s">
        <v>377</v>
      </c>
      <c r="B1" s="765"/>
      <c r="C1" s="765"/>
      <c r="D1" s="765"/>
      <c r="E1" s="765"/>
      <c r="F1" s="765"/>
      <c r="G1" s="765"/>
      <c r="H1" s="765"/>
      <c r="I1" s="765"/>
      <c r="J1" s="765"/>
      <c r="K1" s="765"/>
    </row>
    <row r="2" spans="1:11" ht="20.25">
      <c r="A2" s="676"/>
      <c r="B2" s="698"/>
      <c r="C2" s="75"/>
      <c r="D2" s="75"/>
      <c r="E2" s="75"/>
      <c r="F2" s="75"/>
      <c r="G2" s="75"/>
      <c r="H2" s="75"/>
      <c r="I2" s="75"/>
      <c r="J2" s="75"/>
      <c r="K2" s="75"/>
    </row>
    <row r="3" spans="1:11" ht="13.5" thickBot="1">
      <c r="A3" s="97" t="s">
        <v>211</v>
      </c>
      <c r="B3" s="699"/>
      <c r="C3" s="75"/>
      <c r="D3" s="75"/>
      <c r="E3" s="75"/>
      <c r="F3" s="75"/>
      <c r="G3" s="75"/>
      <c r="H3" s="75"/>
      <c r="I3" s="75"/>
      <c r="J3" s="75"/>
      <c r="K3" s="75"/>
    </row>
    <row r="4" spans="1:11" ht="12.75">
      <c r="A4" s="641"/>
      <c r="B4" s="700"/>
      <c r="C4" s="350" t="s">
        <v>4</v>
      </c>
      <c r="D4" s="350"/>
      <c r="E4" s="350"/>
      <c r="F4" s="643" t="s">
        <v>86</v>
      </c>
      <c r="G4" s="350"/>
      <c r="H4" s="350"/>
      <c r="I4" s="678" t="s">
        <v>33</v>
      </c>
      <c r="J4" s="352"/>
      <c r="K4" s="679"/>
    </row>
    <row r="5" spans="1:11" ht="26.25" thickBot="1">
      <c r="A5" s="680" t="s">
        <v>378</v>
      </c>
      <c r="B5" s="701" t="s">
        <v>84</v>
      </c>
      <c r="C5" s="682" t="s">
        <v>42</v>
      </c>
      <c r="D5" s="682" t="s">
        <v>43</v>
      </c>
      <c r="E5" s="684" t="s">
        <v>379</v>
      </c>
      <c r="F5" s="682" t="s">
        <v>42</v>
      </c>
      <c r="G5" s="682" t="s">
        <v>43</v>
      </c>
      <c r="H5" s="682" t="s">
        <v>379</v>
      </c>
      <c r="I5" s="683" t="s">
        <v>42</v>
      </c>
      <c r="J5" s="682" t="s">
        <v>43</v>
      </c>
      <c r="K5" s="684" t="s">
        <v>379</v>
      </c>
    </row>
    <row r="6" spans="1:41" s="27" customFormat="1" ht="30" customHeight="1">
      <c r="A6" s="616" t="s">
        <v>212</v>
      </c>
      <c r="B6" s="702" t="s">
        <v>213</v>
      </c>
      <c r="C6" s="620">
        <v>0</v>
      </c>
      <c r="D6" s="620">
        <v>0</v>
      </c>
      <c r="E6" s="624"/>
      <c r="F6" s="620">
        <v>615</v>
      </c>
      <c r="G6" s="620">
        <v>565</v>
      </c>
      <c r="H6" s="623">
        <v>-8.130081176757812</v>
      </c>
      <c r="I6" s="619">
        <v>615</v>
      </c>
      <c r="J6" s="620">
        <v>565</v>
      </c>
      <c r="K6" s="624">
        <v>-8.130081176757812</v>
      </c>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row>
    <row r="7" spans="1:41" s="27" customFormat="1" ht="30" customHeight="1">
      <c r="A7" s="625"/>
      <c r="B7" s="703" t="s">
        <v>215</v>
      </c>
      <c r="C7" s="638">
        <v>0</v>
      </c>
      <c r="D7" s="638">
        <v>0</v>
      </c>
      <c r="E7" s="633"/>
      <c r="F7" s="629">
        <v>1832</v>
      </c>
      <c r="G7" s="629">
        <v>1650</v>
      </c>
      <c r="H7" s="639">
        <v>-9.934497833251953</v>
      </c>
      <c r="I7" s="628">
        <v>1832</v>
      </c>
      <c r="J7" s="638">
        <v>1650</v>
      </c>
      <c r="K7" s="633">
        <v>-9.934497833251953</v>
      </c>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row>
    <row r="8" spans="1:41" s="27" customFormat="1" ht="30" customHeight="1">
      <c r="A8" s="625"/>
      <c r="B8" s="703" t="s">
        <v>219</v>
      </c>
      <c r="C8" s="638">
        <v>0</v>
      </c>
      <c r="D8" s="638">
        <v>0</v>
      </c>
      <c r="E8" s="633"/>
      <c r="F8" s="629">
        <v>5</v>
      </c>
      <c r="G8" s="629">
        <v>10</v>
      </c>
      <c r="H8" s="639">
        <v>100</v>
      </c>
      <c r="I8" s="628">
        <v>5</v>
      </c>
      <c r="J8" s="638">
        <v>10</v>
      </c>
      <c r="K8" s="633">
        <v>100</v>
      </c>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row>
    <row r="9" spans="1:41" s="27" customFormat="1" ht="30" customHeight="1">
      <c r="A9" s="625"/>
      <c r="B9" s="703" t="s">
        <v>221</v>
      </c>
      <c r="C9" s="638">
        <v>268</v>
      </c>
      <c r="D9" s="638">
        <v>212</v>
      </c>
      <c r="E9" s="633">
        <v>-20.895523071289062</v>
      </c>
      <c r="F9" s="629">
        <v>124</v>
      </c>
      <c r="G9" s="629">
        <v>108</v>
      </c>
      <c r="H9" s="639">
        <v>-12.90322494506836</v>
      </c>
      <c r="I9" s="628">
        <v>392</v>
      </c>
      <c r="J9" s="638">
        <v>320</v>
      </c>
      <c r="K9" s="633">
        <v>-18.367347717285156</v>
      </c>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row>
    <row r="10" spans="1:41" s="27" customFormat="1" ht="30" customHeight="1">
      <c r="A10" s="625"/>
      <c r="B10" s="703" t="s">
        <v>223</v>
      </c>
      <c r="C10" s="638">
        <v>0</v>
      </c>
      <c r="D10" s="638">
        <v>0</v>
      </c>
      <c r="E10" s="633"/>
      <c r="F10" s="629">
        <v>230</v>
      </c>
      <c r="G10" s="629">
        <v>240</v>
      </c>
      <c r="H10" s="639">
        <v>4.34782600402832</v>
      </c>
      <c r="I10" s="628">
        <v>230</v>
      </c>
      <c r="J10" s="638">
        <v>240</v>
      </c>
      <c r="K10" s="633">
        <v>4.34782600402832</v>
      </c>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row>
    <row r="11" spans="1:41" s="73" customFormat="1" ht="30" customHeight="1">
      <c r="A11" s="320" t="s">
        <v>263</v>
      </c>
      <c r="B11" s="321"/>
      <c r="C11" s="318">
        <v>268</v>
      </c>
      <c r="D11" s="318">
        <v>212</v>
      </c>
      <c r="E11" s="323">
        <v>-0.208955223880597</v>
      </c>
      <c r="F11" s="753">
        <v>2806</v>
      </c>
      <c r="G11" s="753">
        <v>2573</v>
      </c>
      <c r="H11" s="319">
        <v>-0.08303635067712045</v>
      </c>
      <c r="I11" s="322">
        <v>3074</v>
      </c>
      <c r="J11" s="318">
        <v>2785</v>
      </c>
      <c r="K11" s="323">
        <v>-0.09401431359791802</v>
      </c>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row>
    <row r="12" spans="1:41" s="27" customFormat="1" ht="30" customHeight="1">
      <c r="A12" s="625" t="s">
        <v>225</v>
      </c>
      <c r="B12" s="703" t="s">
        <v>226</v>
      </c>
      <c r="C12" s="638">
        <v>2249</v>
      </c>
      <c r="D12" s="638">
        <v>1721</v>
      </c>
      <c r="E12" s="633">
        <v>-23.477100372314453</v>
      </c>
      <c r="F12" s="629">
        <v>2663</v>
      </c>
      <c r="G12" s="629">
        <v>1974</v>
      </c>
      <c r="H12" s="639">
        <v>-25.873077392578125</v>
      </c>
      <c r="I12" s="628">
        <v>4912</v>
      </c>
      <c r="J12" s="638">
        <v>3695</v>
      </c>
      <c r="K12" s="633">
        <v>-24.776058197021484</v>
      </c>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row>
    <row r="13" spans="1:41" s="73" customFormat="1" ht="30" customHeight="1">
      <c r="A13" s="320" t="s">
        <v>382</v>
      </c>
      <c r="B13" s="321"/>
      <c r="C13" s="318">
        <v>2249</v>
      </c>
      <c r="D13" s="318">
        <v>1721</v>
      </c>
      <c r="E13" s="323">
        <v>-0.23477100933748332</v>
      </c>
      <c r="F13" s="753">
        <v>2663</v>
      </c>
      <c r="G13" s="753">
        <v>1974</v>
      </c>
      <c r="H13" s="319">
        <v>-0.25873075478783325</v>
      </c>
      <c r="I13" s="322">
        <v>4912</v>
      </c>
      <c r="J13" s="318">
        <v>3695</v>
      </c>
      <c r="K13" s="323">
        <v>-0.24776058631921824</v>
      </c>
      <c r="L13" s="668"/>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s="668"/>
      <c r="AK13" s="668"/>
      <c r="AL13" s="668"/>
      <c r="AM13" s="668"/>
      <c r="AN13" s="668"/>
      <c r="AO13" s="668"/>
    </row>
    <row r="14" spans="1:41" s="27" customFormat="1" ht="30" customHeight="1">
      <c r="A14" s="625" t="s">
        <v>230</v>
      </c>
      <c r="B14" s="703" t="s">
        <v>231</v>
      </c>
      <c r="C14" s="638">
        <v>86</v>
      </c>
      <c r="D14" s="638">
        <v>82</v>
      </c>
      <c r="E14" s="633">
        <v>-4.651162624359131</v>
      </c>
      <c r="F14" s="629">
        <v>5</v>
      </c>
      <c r="G14" s="629">
        <v>1</v>
      </c>
      <c r="H14" s="639">
        <v>-80</v>
      </c>
      <c r="I14" s="628">
        <v>91</v>
      </c>
      <c r="J14" s="638">
        <v>83</v>
      </c>
      <c r="K14" s="633">
        <v>-8.79120922088623</v>
      </c>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row>
    <row r="15" spans="1:41" s="27" customFormat="1" ht="30" customHeight="1">
      <c r="A15" s="625"/>
      <c r="B15" s="703" t="s">
        <v>233</v>
      </c>
      <c r="C15" s="638">
        <v>857</v>
      </c>
      <c r="D15" s="638">
        <v>800</v>
      </c>
      <c r="E15" s="633">
        <v>-6.651108741760254</v>
      </c>
      <c r="F15" s="629">
        <v>380</v>
      </c>
      <c r="G15" s="629">
        <v>264</v>
      </c>
      <c r="H15" s="639">
        <v>-30.526315689086914</v>
      </c>
      <c r="I15" s="628">
        <v>1237</v>
      </c>
      <c r="J15" s="638">
        <v>1064</v>
      </c>
      <c r="K15" s="633">
        <v>-13.985448837280273</v>
      </c>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row>
    <row r="16" spans="1:41" s="27" customFormat="1" ht="30" customHeight="1">
      <c r="A16" s="625"/>
      <c r="B16" s="703" t="s">
        <v>235</v>
      </c>
      <c r="C16" s="638">
        <v>235</v>
      </c>
      <c r="D16" s="638">
        <v>224</v>
      </c>
      <c r="E16" s="633">
        <v>-4.680850982666016</v>
      </c>
      <c r="F16" s="629">
        <v>193</v>
      </c>
      <c r="G16" s="629">
        <v>242</v>
      </c>
      <c r="H16" s="639">
        <v>25.388601303100586</v>
      </c>
      <c r="I16" s="628">
        <v>428</v>
      </c>
      <c r="J16" s="638">
        <v>466</v>
      </c>
      <c r="K16" s="633">
        <v>8.878504753112793</v>
      </c>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row>
    <row r="17" spans="1:41" s="27" customFormat="1" ht="30" customHeight="1">
      <c r="A17" s="625"/>
      <c r="B17" s="703" t="s">
        <v>237</v>
      </c>
      <c r="C17" s="638">
        <v>60</v>
      </c>
      <c r="D17" s="638">
        <v>50</v>
      </c>
      <c r="E17" s="633">
        <v>-16.666667938232422</v>
      </c>
      <c r="F17" s="629">
        <v>140</v>
      </c>
      <c r="G17" s="629">
        <v>163</v>
      </c>
      <c r="H17" s="639">
        <v>16.428571701049805</v>
      </c>
      <c r="I17" s="628">
        <v>200</v>
      </c>
      <c r="J17" s="638">
        <v>213</v>
      </c>
      <c r="K17" s="633">
        <v>6.5</v>
      </c>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row>
    <row r="18" spans="1:41" s="27" customFormat="1" ht="30" customHeight="1">
      <c r="A18" s="625"/>
      <c r="B18" s="703" t="s">
        <v>239</v>
      </c>
      <c r="C18" s="638">
        <v>343</v>
      </c>
      <c r="D18" s="638">
        <v>360</v>
      </c>
      <c r="E18" s="633">
        <v>4.956268310546875</v>
      </c>
      <c r="F18" s="629">
        <v>0</v>
      </c>
      <c r="G18" s="629">
        <v>0</v>
      </c>
      <c r="H18" s="639"/>
      <c r="I18" s="628">
        <v>343</v>
      </c>
      <c r="J18" s="638">
        <v>360</v>
      </c>
      <c r="K18" s="633">
        <v>4.956268310546875</v>
      </c>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row>
    <row r="19" spans="1:41" s="73" customFormat="1" ht="30" customHeight="1">
      <c r="A19" s="320" t="s">
        <v>381</v>
      </c>
      <c r="B19" s="321"/>
      <c r="C19" s="318">
        <v>1581</v>
      </c>
      <c r="D19" s="318">
        <v>1516</v>
      </c>
      <c r="E19" s="323">
        <v>-0.041113219481340925</v>
      </c>
      <c r="F19" s="753">
        <v>718</v>
      </c>
      <c r="G19" s="753">
        <v>670</v>
      </c>
      <c r="H19" s="319">
        <v>-0.06685236768802229</v>
      </c>
      <c r="I19" s="322">
        <v>2299</v>
      </c>
      <c r="J19" s="318">
        <v>2186</v>
      </c>
      <c r="K19" s="323">
        <v>-0.04915180513266638</v>
      </c>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row>
    <row r="20" spans="1:41" s="27" customFormat="1" ht="30" customHeight="1">
      <c r="A20" s="625" t="s">
        <v>241</v>
      </c>
      <c r="B20" s="703" t="s">
        <v>242</v>
      </c>
      <c r="C20" s="638">
        <v>2623</v>
      </c>
      <c r="D20" s="638">
        <v>2980</v>
      </c>
      <c r="E20" s="633">
        <v>13.610370635986328</v>
      </c>
      <c r="F20" s="629">
        <v>39</v>
      </c>
      <c r="G20" s="629">
        <v>64</v>
      </c>
      <c r="H20" s="639">
        <v>64.10256958007812</v>
      </c>
      <c r="I20" s="628">
        <v>2662</v>
      </c>
      <c r="J20" s="638">
        <v>3044</v>
      </c>
      <c r="K20" s="633">
        <v>14.350112915039062</v>
      </c>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row>
    <row r="21" spans="1:41" s="73" customFormat="1" ht="30" customHeight="1">
      <c r="A21" s="320" t="s">
        <v>266</v>
      </c>
      <c r="B21" s="321"/>
      <c r="C21" s="318">
        <v>2623</v>
      </c>
      <c r="D21" s="318">
        <v>2980</v>
      </c>
      <c r="E21" s="323">
        <v>0.13610369805566144</v>
      </c>
      <c r="F21" s="753">
        <v>39</v>
      </c>
      <c r="G21" s="753">
        <v>64</v>
      </c>
      <c r="H21" s="319">
        <v>0.6410256410256411</v>
      </c>
      <c r="I21" s="322">
        <v>2662</v>
      </c>
      <c r="J21" s="318">
        <v>3044</v>
      </c>
      <c r="K21" s="323">
        <v>0.14350112697220135</v>
      </c>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row>
    <row r="22" spans="1:41" s="27" customFormat="1" ht="30" customHeight="1">
      <c r="A22" s="625" t="s">
        <v>244</v>
      </c>
      <c r="B22" s="703" t="s">
        <v>14</v>
      </c>
      <c r="C22" s="638">
        <v>0</v>
      </c>
      <c r="D22" s="638">
        <v>0</v>
      </c>
      <c r="E22" s="633"/>
      <c r="F22" s="629">
        <v>334</v>
      </c>
      <c r="G22" s="629">
        <v>375</v>
      </c>
      <c r="H22" s="639">
        <v>12.2754487991333</v>
      </c>
      <c r="I22" s="628">
        <v>334</v>
      </c>
      <c r="J22" s="638">
        <v>375</v>
      </c>
      <c r="K22" s="633">
        <v>12.2754487991333</v>
      </c>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row>
    <row r="23" spans="1:41" s="27" customFormat="1" ht="30" customHeight="1">
      <c r="A23" s="625"/>
      <c r="B23" s="703" t="s">
        <v>246</v>
      </c>
      <c r="C23" s="638">
        <v>0</v>
      </c>
      <c r="D23" s="638">
        <v>0</v>
      </c>
      <c r="E23" s="633"/>
      <c r="F23" s="629">
        <v>0</v>
      </c>
      <c r="G23" s="629">
        <v>198</v>
      </c>
      <c r="H23" s="639"/>
      <c r="I23" s="628">
        <v>0</v>
      </c>
      <c r="J23" s="638">
        <v>198</v>
      </c>
      <c r="K23" s="633"/>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row>
    <row r="24" spans="1:41" s="73" customFormat="1" ht="30" customHeight="1">
      <c r="A24" s="320" t="s">
        <v>267</v>
      </c>
      <c r="B24" s="321"/>
      <c r="C24" s="318">
        <v>0</v>
      </c>
      <c r="D24" s="318">
        <v>0</v>
      </c>
      <c r="E24" s="323">
        <v>0</v>
      </c>
      <c r="F24" s="753">
        <v>334</v>
      </c>
      <c r="G24" s="753">
        <v>573</v>
      </c>
      <c r="H24" s="319">
        <v>0.7155688622754491</v>
      </c>
      <c r="I24" s="322">
        <v>334</v>
      </c>
      <c r="J24" s="318">
        <v>573</v>
      </c>
      <c r="K24" s="323">
        <v>0.7155688622754491</v>
      </c>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row>
    <row r="25" spans="1:41" s="27" customFormat="1" ht="30" customHeight="1">
      <c r="A25" s="625" t="s">
        <v>248</v>
      </c>
      <c r="B25" s="703" t="s">
        <v>249</v>
      </c>
      <c r="C25" s="629">
        <v>1146</v>
      </c>
      <c r="D25" s="629">
        <v>948</v>
      </c>
      <c r="E25" s="633">
        <v>-17.27748680114746</v>
      </c>
      <c r="F25" s="629">
        <v>650</v>
      </c>
      <c r="G25" s="629">
        <v>574</v>
      </c>
      <c r="H25" s="632">
        <v>-11.692307472229004</v>
      </c>
      <c r="I25" s="628">
        <v>1796</v>
      </c>
      <c r="J25" s="629">
        <v>1522</v>
      </c>
      <c r="K25" s="633">
        <v>-15.256124496459961</v>
      </c>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row>
    <row r="26" spans="1:41" s="27" customFormat="1" ht="30" customHeight="1">
      <c r="A26" s="625"/>
      <c r="B26" s="703" t="s">
        <v>251</v>
      </c>
      <c r="C26" s="629">
        <v>700</v>
      </c>
      <c r="D26" s="629">
        <v>742</v>
      </c>
      <c r="E26" s="633">
        <v>6</v>
      </c>
      <c r="F26" s="629">
        <v>669</v>
      </c>
      <c r="G26" s="629">
        <v>502</v>
      </c>
      <c r="H26" s="632">
        <v>-24.962631225585938</v>
      </c>
      <c r="I26" s="628">
        <v>1369</v>
      </c>
      <c r="J26" s="629">
        <v>1244</v>
      </c>
      <c r="K26" s="633">
        <v>-9.130752563476562</v>
      </c>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row>
    <row r="27" spans="1:41" s="27" customFormat="1" ht="30" customHeight="1">
      <c r="A27" s="625"/>
      <c r="B27" s="703" t="s">
        <v>253</v>
      </c>
      <c r="C27" s="638">
        <v>0</v>
      </c>
      <c r="D27" s="638">
        <v>0</v>
      </c>
      <c r="E27" s="633"/>
      <c r="F27" s="629">
        <v>0</v>
      </c>
      <c r="G27" s="629">
        <v>49</v>
      </c>
      <c r="H27" s="639"/>
      <c r="I27" s="628">
        <v>0</v>
      </c>
      <c r="J27" s="638">
        <v>49</v>
      </c>
      <c r="K27" s="633"/>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row>
    <row r="28" spans="1:41" s="27" customFormat="1" ht="30" customHeight="1">
      <c r="A28" s="625"/>
      <c r="B28" s="703" t="s">
        <v>255</v>
      </c>
      <c r="C28" s="638">
        <v>440</v>
      </c>
      <c r="D28" s="638">
        <v>268</v>
      </c>
      <c r="E28" s="633">
        <v>-39.090911865234375</v>
      </c>
      <c r="F28" s="629">
        <v>0</v>
      </c>
      <c r="G28" s="629">
        <v>0</v>
      </c>
      <c r="H28" s="639"/>
      <c r="I28" s="628">
        <v>440</v>
      </c>
      <c r="J28" s="638">
        <v>268</v>
      </c>
      <c r="K28" s="633">
        <v>-39.090911865234375</v>
      </c>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row>
    <row r="29" spans="1:41" s="27" customFormat="1" ht="30" customHeight="1">
      <c r="A29" s="625"/>
      <c r="B29" s="703" t="s">
        <v>257</v>
      </c>
      <c r="C29" s="638">
        <v>795</v>
      </c>
      <c r="D29" s="638">
        <v>920</v>
      </c>
      <c r="E29" s="633">
        <v>15.723270416259766</v>
      </c>
      <c r="F29" s="629">
        <v>1700</v>
      </c>
      <c r="G29" s="629">
        <v>1601</v>
      </c>
      <c r="H29" s="639">
        <v>-5.8235297203063965</v>
      </c>
      <c r="I29" s="628">
        <v>2495</v>
      </c>
      <c r="J29" s="638">
        <v>2521</v>
      </c>
      <c r="K29" s="633">
        <v>1.0420842170715332</v>
      </c>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row>
    <row r="30" spans="1:41" s="27" customFormat="1" ht="30" customHeight="1">
      <c r="A30" s="625"/>
      <c r="B30" s="703" t="s">
        <v>259</v>
      </c>
      <c r="C30" s="638">
        <v>1326</v>
      </c>
      <c r="D30" s="638">
        <v>1117</v>
      </c>
      <c r="E30" s="633">
        <v>-15.761690139770508</v>
      </c>
      <c r="F30" s="629">
        <v>1285</v>
      </c>
      <c r="G30" s="629">
        <v>1034</v>
      </c>
      <c r="H30" s="639">
        <v>-19.53307342529297</v>
      </c>
      <c r="I30" s="628">
        <v>2611</v>
      </c>
      <c r="J30" s="638">
        <v>2151</v>
      </c>
      <c r="K30" s="633">
        <v>-17.61777114868164</v>
      </c>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M30" s="552"/>
      <c r="AN30" s="552"/>
      <c r="AO30" s="552"/>
    </row>
    <row r="31" spans="1:41" s="27" customFormat="1" ht="30" customHeight="1">
      <c r="A31" s="625"/>
      <c r="B31" s="703" t="s">
        <v>261</v>
      </c>
      <c r="C31" s="638">
        <v>1870</v>
      </c>
      <c r="D31" s="638">
        <v>1548</v>
      </c>
      <c r="E31" s="633">
        <v>-17.21925163269043</v>
      </c>
      <c r="F31" s="629">
        <v>320</v>
      </c>
      <c r="G31" s="629">
        <v>304</v>
      </c>
      <c r="H31" s="639">
        <v>-5</v>
      </c>
      <c r="I31" s="628">
        <v>2190</v>
      </c>
      <c r="J31" s="638">
        <v>1852</v>
      </c>
      <c r="K31" s="633">
        <v>-15.43379020690918</v>
      </c>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row>
    <row r="32" spans="1:41" s="73" customFormat="1" ht="30" customHeight="1">
      <c r="A32" s="320" t="s">
        <v>268</v>
      </c>
      <c r="B32" s="321"/>
      <c r="C32" s="318">
        <v>6277</v>
      </c>
      <c r="D32" s="318">
        <v>5543</v>
      </c>
      <c r="E32" s="752">
        <v>-0.11693484148478572</v>
      </c>
      <c r="F32" s="753">
        <v>4624</v>
      </c>
      <c r="G32" s="753">
        <v>4064</v>
      </c>
      <c r="H32" s="754">
        <f>(G32-F32)/F32*100</f>
        <v>-12.110726643598616</v>
      </c>
      <c r="I32" s="322">
        <v>10901</v>
      </c>
      <c r="J32" s="318">
        <v>9607</v>
      </c>
      <c r="K32" s="755">
        <f>(J32-I32)/I32*100</f>
        <v>-11.870470599027612</v>
      </c>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668"/>
      <c r="AM32" s="668"/>
      <c r="AN32" s="668"/>
      <c r="AO32" s="668"/>
    </row>
    <row r="33" spans="1:41" s="71" customFormat="1" ht="30" customHeight="1" thickBot="1">
      <c r="A33" s="278" t="s">
        <v>269</v>
      </c>
      <c r="B33" s="310"/>
      <c r="C33" s="281">
        <v>12998</v>
      </c>
      <c r="D33" s="281">
        <v>11972</v>
      </c>
      <c r="E33" s="294">
        <v>-0.07893522080320049</v>
      </c>
      <c r="F33" s="281">
        <v>11184</v>
      </c>
      <c r="G33" s="281">
        <v>9918</v>
      </c>
      <c r="H33" s="294">
        <v>-0.11319742489270386</v>
      </c>
      <c r="I33" s="304">
        <v>24182</v>
      </c>
      <c r="J33" s="281">
        <v>21890</v>
      </c>
      <c r="K33" s="306">
        <v>-0.0947812422462989</v>
      </c>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4"/>
      <c r="AN33" s="674"/>
      <c r="AO33" s="674"/>
    </row>
    <row r="34" spans="1:11" ht="13.5" thickTop="1">
      <c r="A34" s="75"/>
      <c r="B34" s="697"/>
      <c r="C34" s="75"/>
      <c r="D34" s="75"/>
      <c r="E34" s="75"/>
      <c r="F34" s="75"/>
      <c r="G34" s="75"/>
      <c r="H34" s="75"/>
      <c r="I34" s="75"/>
      <c r="J34" s="75"/>
      <c r="K34" s="75"/>
    </row>
    <row r="35" s="356" customFormat="1" ht="12.75">
      <c r="B35" s="696"/>
    </row>
    <row r="36" s="356" customFormat="1" ht="12.75">
      <c r="B36" s="696"/>
    </row>
    <row r="37" s="356" customFormat="1" ht="12.75">
      <c r="B37" s="696"/>
    </row>
    <row r="38" s="356" customFormat="1" ht="12.75">
      <c r="B38" s="696"/>
    </row>
    <row r="39" s="356" customFormat="1" ht="12.75">
      <c r="B39" s="696"/>
    </row>
    <row r="40" s="356" customFormat="1" ht="12.75">
      <c r="B40" s="696"/>
    </row>
    <row r="41" s="356" customFormat="1" ht="12.75">
      <c r="B41" s="696"/>
    </row>
    <row r="42" s="356" customFormat="1" ht="12.75">
      <c r="B42" s="696"/>
    </row>
    <row r="43" s="356" customFormat="1" ht="12.75">
      <c r="B43" s="696"/>
    </row>
    <row r="44" s="356" customFormat="1" ht="12.75">
      <c r="B44" s="696"/>
    </row>
    <row r="45" s="356" customFormat="1" ht="12.75">
      <c r="B45" s="696"/>
    </row>
    <row r="46" s="356" customFormat="1" ht="12.75">
      <c r="B46" s="696"/>
    </row>
    <row r="47" s="356" customFormat="1" ht="12.75">
      <c r="B47" s="696"/>
    </row>
    <row r="48" s="356" customFormat="1" ht="12.75">
      <c r="B48" s="696"/>
    </row>
    <row r="49" s="356" customFormat="1" ht="12.75">
      <c r="B49" s="696"/>
    </row>
    <row r="50" s="356" customFormat="1" ht="12.75">
      <c r="B50" s="696"/>
    </row>
    <row r="51" s="356" customFormat="1" ht="12.75">
      <c r="B51" s="696"/>
    </row>
    <row r="52" s="356" customFormat="1" ht="12.75">
      <c r="B52" s="696"/>
    </row>
    <row r="53" s="356" customFormat="1" ht="12.75">
      <c r="B53" s="696"/>
    </row>
    <row r="54" s="356" customFormat="1" ht="12.75">
      <c r="B54" s="696"/>
    </row>
    <row r="55" s="356" customFormat="1" ht="12.75">
      <c r="B55" s="696"/>
    </row>
    <row r="56" s="356" customFormat="1" ht="12.75">
      <c r="B56" s="696"/>
    </row>
    <row r="57" s="356" customFormat="1" ht="12.75">
      <c r="B57" s="696"/>
    </row>
    <row r="58" s="356" customFormat="1" ht="12.75">
      <c r="B58" s="696"/>
    </row>
    <row r="59" s="356" customFormat="1" ht="12.75">
      <c r="B59" s="696"/>
    </row>
    <row r="60" s="356" customFormat="1" ht="12.75">
      <c r="B60" s="696"/>
    </row>
    <row r="61" s="356" customFormat="1" ht="12.75">
      <c r="B61" s="696"/>
    </row>
    <row r="62" s="356" customFormat="1" ht="12.75">
      <c r="B62" s="696"/>
    </row>
    <row r="63" s="356" customFormat="1" ht="12.75">
      <c r="B63" s="696"/>
    </row>
    <row r="64" s="356" customFormat="1" ht="12.75">
      <c r="B64" s="696"/>
    </row>
    <row r="65" s="356" customFormat="1" ht="12.75">
      <c r="B65" s="696"/>
    </row>
    <row r="66" s="356" customFormat="1" ht="12.75">
      <c r="B66" s="696"/>
    </row>
    <row r="67" s="356" customFormat="1" ht="12.75">
      <c r="B67" s="696"/>
    </row>
    <row r="68" s="356" customFormat="1" ht="12.75">
      <c r="B68" s="696"/>
    </row>
    <row r="69" s="356" customFormat="1" ht="12.75">
      <c r="B69" s="696"/>
    </row>
    <row r="70" s="356" customFormat="1" ht="12.75">
      <c r="B70" s="696"/>
    </row>
    <row r="71" s="356" customFormat="1" ht="12.75">
      <c r="B71" s="696"/>
    </row>
    <row r="72" s="356" customFormat="1" ht="12.75">
      <c r="B72" s="696"/>
    </row>
    <row r="73" s="356" customFormat="1" ht="12.75">
      <c r="B73" s="696"/>
    </row>
    <row r="74" s="356" customFormat="1" ht="12.75">
      <c r="B74" s="696"/>
    </row>
    <row r="75" s="356" customFormat="1" ht="12.75">
      <c r="B75" s="696"/>
    </row>
    <row r="76" s="356" customFormat="1" ht="12.75">
      <c r="B76" s="696"/>
    </row>
    <row r="77" s="356" customFormat="1" ht="12.75">
      <c r="B77" s="696"/>
    </row>
    <row r="78" s="356" customFormat="1" ht="12.75">
      <c r="B78" s="696"/>
    </row>
    <row r="79" s="356" customFormat="1" ht="12.75">
      <c r="B79" s="696"/>
    </row>
    <row r="80" s="356" customFormat="1" ht="12.75">
      <c r="B80" s="696"/>
    </row>
    <row r="81" s="356" customFormat="1" ht="12.75">
      <c r="B81" s="696"/>
    </row>
    <row r="82" s="356" customFormat="1" ht="12.75">
      <c r="B82" s="696"/>
    </row>
    <row r="83" s="356" customFormat="1" ht="12.75">
      <c r="B83" s="696"/>
    </row>
    <row r="84" s="356" customFormat="1" ht="12.75">
      <c r="B84" s="696"/>
    </row>
    <row r="85" s="356" customFormat="1" ht="12.75">
      <c r="B85" s="696"/>
    </row>
    <row r="86" s="356" customFormat="1" ht="12.75">
      <c r="B86" s="696"/>
    </row>
    <row r="87" s="356" customFormat="1" ht="12.75">
      <c r="B87" s="696"/>
    </row>
    <row r="88" s="356" customFormat="1" ht="12.75">
      <c r="B88" s="696"/>
    </row>
    <row r="89" s="356" customFormat="1" ht="12.75">
      <c r="B89" s="696"/>
    </row>
    <row r="90" s="356" customFormat="1" ht="12.75">
      <c r="B90" s="696"/>
    </row>
    <row r="91" s="356" customFormat="1" ht="12.75">
      <c r="B91" s="696"/>
    </row>
    <row r="92" s="356" customFormat="1" ht="12.75">
      <c r="B92" s="696"/>
    </row>
    <row r="93" s="356" customFormat="1" ht="12.75">
      <c r="B93" s="696"/>
    </row>
    <row r="94" s="356" customFormat="1" ht="12.75">
      <c r="B94" s="696"/>
    </row>
    <row r="95" s="356" customFormat="1" ht="12.75">
      <c r="B95" s="696"/>
    </row>
    <row r="96" s="356" customFormat="1" ht="12.75">
      <c r="B96" s="696"/>
    </row>
    <row r="97" s="356" customFormat="1" ht="12.75">
      <c r="B97" s="696"/>
    </row>
    <row r="98" s="356" customFormat="1" ht="12.75">
      <c r="B98" s="696"/>
    </row>
    <row r="99" s="356" customFormat="1" ht="12.75">
      <c r="B99" s="696"/>
    </row>
    <row r="100" s="356" customFormat="1" ht="12.75">
      <c r="B100" s="696"/>
    </row>
    <row r="101" s="356" customFormat="1" ht="12.75">
      <c r="B101" s="696"/>
    </row>
    <row r="102" s="356" customFormat="1" ht="12.75">
      <c r="B102" s="696"/>
    </row>
    <row r="103" s="356" customFormat="1" ht="12.75">
      <c r="B103" s="696"/>
    </row>
    <row r="104" s="356" customFormat="1" ht="12.75">
      <c r="B104" s="696"/>
    </row>
    <row r="105" s="356" customFormat="1" ht="12.75">
      <c r="B105" s="696"/>
    </row>
    <row r="106" s="356" customFormat="1" ht="12.75">
      <c r="B106" s="696"/>
    </row>
    <row r="107" s="356" customFormat="1" ht="12.75">
      <c r="B107" s="696"/>
    </row>
    <row r="108" s="356" customFormat="1" ht="12.75">
      <c r="B108" s="696"/>
    </row>
    <row r="109" s="356" customFormat="1" ht="12.75">
      <c r="B109" s="696"/>
    </row>
    <row r="110" s="356" customFormat="1" ht="12.75">
      <c r="B110" s="696"/>
    </row>
    <row r="111" s="356" customFormat="1" ht="12.75">
      <c r="B111" s="696"/>
    </row>
    <row r="112" s="356" customFormat="1" ht="12.75">
      <c r="B112" s="696"/>
    </row>
    <row r="113" s="356" customFormat="1" ht="12.75">
      <c r="B113" s="696"/>
    </row>
    <row r="114" s="356" customFormat="1" ht="12.75">
      <c r="B114" s="696"/>
    </row>
    <row r="115" s="356" customFormat="1" ht="12.75">
      <c r="B115" s="696"/>
    </row>
    <row r="116" s="356" customFormat="1" ht="12.75">
      <c r="B116" s="696"/>
    </row>
    <row r="117" s="356" customFormat="1" ht="12.75">
      <c r="B117" s="696"/>
    </row>
    <row r="118" s="356" customFormat="1" ht="12.75">
      <c r="B118" s="696"/>
    </row>
    <row r="119" s="356" customFormat="1" ht="12.75">
      <c r="B119" s="696"/>
    </row>
    <row r="120" s="356" customFormat="1" ht="12.75">
      <c r="B120" s="696"/>
    </row>
    <row r="121" s="356" customFormat="1" ht="12.75">
      <c r="B121" s="696"/>
    </row>
    <row r="122" s="356" customFormat="1" ht="12.75">
      <c r="B122" s="696"/>
    </row>
    <row r="123" s="356" customFormat="1" ht="12.75">
      <c r="B123" s="696"/>
    </row>
    <row r="124" s="356" customFormat="1" ht="12.75">
      <c r="B124" s="696"/>
    </row>
    <row r="125" s="356" customFormat="1" ht="12.75">
      <c r="B125" s="696"/>
    </row>
    <row r="126" s="356" customFormat="1" ht="12.75">
      <c r="B126" s="696"/>
    </row>
    <row r="127" s="356" customFormat="1" ht="12.75">
      <c r="B127" s="696"/>
    </row>
    <row r="128" s="356" customFormat="1" ht="12.75">
      <c r="B128" s="696"/>
    </row>
    <row r="129" s="356" customFormat="1" ht="12.75">
      <c r="B129" s="696"/>
    </row>
    <row r="130" s="356" customFormat="1" ht="12.75">
      <c r="B130" s="696"/>
    </row>
    <row r="131" s="356" customFormat="1" ht="12.75">
      <c r="B131" s="696"/>
    </row>
    <row r="132" s="356" customFormat="1" ht="12.75">
      <c r="B132" s="696"/>
    </row>
    <row r="133" s="356" customFormat="1" ht="12.75">
      <c r="B133" s="696"/>
    </row>
    <row r="134" s="356" customFormat="1" ht="12.75">
      <c r="B134" s="696"/>
    </row>
    <row r="135" s="356" customFormat="1" ht="12.75">
      <c r="B135" s="696"/>
    </row>
    <row r="136" s="356" customFormat="1" ht="12.75">
      <c r="B136" s="696"/>
    </row>
    <row r="137" s="356" customFormat="1" ht="12.75">
      <c r="B137" s="696"/>
    </row>
    <row r="138" s="356" customFormat="1" ht="12.75">
      <c r="B138" s="696"/>
    </row>
    <row r="139" s="356" customFormat="1" ht="12.75">
      <c r="B139" s="696"/>
    </row>
    <row r="140" s="356" customFormat="1" ht="12.75">
      <c r="B140" s="696"/>
    </row>
    <row r="141" s="356" customFormat="1" ht="12.75">
      <c r="B141" s="696"/>
    </row>
    <row r="142" s="356" customFormat="1" ht="12.75">
      <c r="B142" s="696"/>
    </row>
    <row r="143" s="356" customFormat="1" ht="12.75">
      <c r="B143" s="696"/>
    </row>
    <row r="144" s="356" customFormat="1" ht="12.75">
      <c r="B144" s="696"/>
    </row>
    <row r="145" s="356" customFormat="1" ht="12.75">
      <c r="B145" s="696"/>
    </row>
    <row r="146" s="356" customFormat="1" ht="12.75">
      <c r="B146" s="696"/>
    </row>
    <row r="147" s="356" customFormat="1" ht="12.75">
      <c r="B147" s="696"/>
    </row>
    <row r="148" s="356" customFormat="1" ht="12.75">
      <c r="B148" s="696"/>
    </row>
    <row r="149" s="356" customFormat="1" ht="12.75">
      <c r="B149" s="696"/>
    </row>
    <row r="150" s="356" customFormat="1" ht="12.75">
      <c r="B150" s="696"/>
    </row>
    <row r="151" s="356" customFormat="1" ht="12.75">
      <c r="B151" s="696"/>
    </row>
    <row r="152" s="356" customFormat="1" ht="12.75">
      <c r="B152" s="696"/>
    </row>
    <row r="153" s="356" customFormat="1" ht="12.75">
      <c r="B153" s="696"/>
    </row>
    <row r="154" s="356" customFormat="1" ht="12.75">
      <c r="B154" s="696"/>
    </row>
    <row r="155" s="356" customFormat="1" ht="12.75">
      <c r="B155" s="696"/>
    </row>
    <row r="156" s="356" customFormat="1" ht="12.75">
      <c r="B156" s="696"/>
    </row>
    <row r="157" s="356" customFormat="1" ht="12.75">
      <c r="B157" s="696"/>
    </row>
    <row r="158" s="356" customFormat="1" ht="12.75">
      <c r="B158" s="696"/>
    </row>
    <row r="159" s="356" customFormat="1" ht="12.75">
      <c r="B159" s="696"/>
    </row>
    <row r="160" s="356" customFormat="1" ht="12.75">
      <c r="B160" s="696"/>
    </row>
    <row r="161" s="356" customFormat="1" ht="12.75">
      <c r="B161" s="696"/>
    </row>
    <row r="162" s="356" customFormat="1" ht="12.75">
      <c r="B162" s="696"/>
    </row>
    <row r="163" s="356" customFormat="1" ht="12.75">
      <c r="B163" s="696"/>
    </row>
    <row r="164" s="356" customFormat="1" ht="12.75">
      <c r="B164" s="696"/>
    </row>
    <row r="165" s="356" customFormat="1" ht="12.75">
      <c r="B165" s="696"/>
    </row>
    <row r="166" s="356" customFormat="1" ht="12.75">
      <c r="B166" s="696"/>
    </row>
    <row r="167" s="356" customFormat="1" ht="12.75">
      <c r="B167" s="696"/>
    </row>
    <row r="168" s="356" customFormat="1" ht="12.75">
      <c r="B168" s="696"/>
    </row>
    <row r="169" s="356" customFormat="1" ht="12.75">
      <c r="B169" s="696"/>
    </row>
    <row r="170" s="356" customFormat="1" ht="12.75">
      <c r="B170" s="696"/>
    </row>
    <row r="171" s="356" customFormat="1" ht="12.75">
      <c r="B171" s="696"/>
    </row>
    <row r="172" s="356" customFormat="1" ht="12.75">
      <c r="B172" s="696"/>
    </row>
    <row r="173" s="356" customFormat="1" ht="12.75">
      <c r="B173" s="696"/>
    </row>
    <row r="174" s="356" customFormat="1" ht="12.75">
      <c r="B174" s="696"/>
    </row>
    <row r="175" s="356" customFormat="1" ht="12.75">
      <c r="B175" s="696"/>
    </row>
    <row r="176" s="356" customFormat="1" ht="12.75">
      <c r="B176" s="696"/>
    </row>
    <row r="177" s="356" customFormat="1" ht="12.75">
      <c r="B177" s="696"/>
    </row>
    <row r="178" s="356" customFormat="1" ht="12.75">
      <c r="B178" s="696"/>
    </row>
    <row r="179" s="356" customFormat="1" ht="12.75">
      <c r="B179" s="696"/>
    </row>
    <row r="180" s="356" customFormat="1" ht="12.75">
      <c r="B180" s="696"/>
    </row>
    <row r="181" s="356" customFormat="1" ht="12.75">
      <c r="B181" s="696"/>
    </row>
    <row r="182" s="356" customFormat="1" ht="12.75">
      <c r="B182" s="696"/>
    </row>
    <row r="183" s="356" customFormat="1" ht="12.75">
      <c r="B183" s="696"/>
    </row>
    <row r="184" s="356" customFormat="1" ht="12.75">
      <c r="B184" s="696"/>
    </row>
    <row r="185" s="356" customFormat="1" ht="12.75">
      <c r="B185" s="696"/>
    </row>
    <row r="186" s="356" customFormat="1" ht="12.75">
      <c r="B186" s="696"/>
    </row>
    <row r="187" s="356" customFormat="1" ht="12.75">
      <c r="B187" s="696"/>
    </row>
    <row r="188" s="356" customFormat="1" ht="12.75">
      <c r="B188" s="696"/>
    </row>
    <row r="189" s="356" customFormat="1" ht="12.75">
      <c r="B189" s="696"/>
    </row>
    <row r="190" s="356" customFormat="1" ht="12.75">
      <c r="B190" s="696"/>
    </row>
    <row r="191" s="356" customFormat="1" ht="12.75">
      <c r="B191" s="696"/>
    </row>
    <row r="192" s="356" customFormat="1" ht="12.75">
      <c r="B192" s="696"/>
    </row>
    <row r="193" s="356" customFormat="1" ht="12.75">
      <c r="B193" s="696"/>
    </row>
    <row r="194" s="356" customFormat="1" ht="12.75">
      <c r="B194" s="696"/>
    </row>
    <row r="195" s="356" customFormat="1" ht="12.75">
      <c r="B195" s="696"/>
    </row>
    <row r="196" s="356" customFormat="1" ht="12.75">
      <c r="B196" s="696"/>
    </row>
    <row r="197" s="356" customFormat="1" ht="12.75">
      <c r="B197" s="696"/>
    </row>
    <row r="198" s="356" customFormat="1" ht="12.75">
      <c r="B198" s="696"/>
    </row>
    <row r="199" s="356" customFormat="1" ht="12.75">
      <c r="B199" s="696"/>
    </row>
    <row r="200" s="356" customFormat="1" ht="12.75">
      <c r="B200" s="696"/>
    </row>
    <row r="201" s="356" customFormat="1" ht="12.75">
      <c r="B201" s="696"/>
    </row>
    <row r="202" s="356" customFormat="1" ht="12.75">
      <c r="B202" s="696"/>
    </row>
    <row r="203" s="356" customFormat="1" ht="12.75">
      <c r="B203" s="696"/>
    </row>
    <row r="204" s="356" customFormat="1" ht="12.75">
      <c r="B204" s="696"/>
    </row>
    <row r="205" s="356" customFormat="1" ht="12.75">
      <c r="B205" s="696"/>
    </row>
    <row r="206" s="356" customFormat="1" ht="12.75">
      <c r="B206" s="696"/>
    </row>
    <row r="207" s="356" customFormat="1" ht="12.75">
      <c r="B207" s="696"/>
    </row>
    <row r="208" s="356" customFormat="1" ht="12.75">
      <c r="B208" s="696"/>
    </row>
    <row r="209" s="356" customFormat="1" ht="12.75">
      <c r="B209" s="696"/>
    </row>
    <row r="210" s="356" customFormat="1" ht="12.75">
      <c r="B210" s="696"/>
    </row>
    <row r="211" s="356" customFormat="1" ht="12.75">
      <c r="B211" s="696"/>
    </row>
    <row r="212" s="356" customFormat="1" ht="12.75">
      <c r="B212" s="696"/>
    </row>
    <row r="213" s="356" customFormat="1" ht="12.75">
      <c r="B213" s="696"/>
    </row>
    <row r="214" s="356" customFormat="1" ht="12.75">
      <c r="B214" s="696"/>
    </row>
    <row r="215" s="356" customFormat="1" ht="12.75">
      <c r="B215" s="696"/>
    </row>
    <row r="216" s="356" customFormat="1" ht="12.75">
      <c r="B216" s="696"/>
    </row>
    <row r="217" s="356" customFormat="1" ht="12.75">
      <c r="B217" s="696"/>
    </row>
    <row r="218" s="356" customFormat="1" ht="12.75">
      <c r="B218" s="696"/>
    </row>
    <row r="219" s="356" customFormat="1" ht="12.75">
      <c r="B219" s="696"/>
    </row>
    <row r="220" s="356" customFormat="1" ht="12.75">
      <c r="B220" s="696"/>
    </row>
    <row r="221" s="356" customFormat="1" ht="12.75">
      <c r="B221" s="696"/>
    </row>
    <row r="222" s="356" customFormat="1" ht="12.75">
      <c r="B222" s="696"/>
    </row>
    <row r="223" s="356" customFormat="1" ht="12.75">
      <c r="B223" s="696"/>
    </row>
    <row r="224" s="356" customFormat="1" ht="12.75">
      <c r="B224" s="696"/>
    </row>
    <row r="225" s="356" customFormat="1" ht="12.75">
      <c r="B225" s="696"/>
    </row>
    <row r="226" s="356" customFormat="1" ht="12.75">
      <c r="B226" s="696"/>
    </row>
    <row r="227" s="356" customFormat="1" ht="12.75">
      <c r="B227" s="696"/>
    </row>
    <row r="228" s="356" customFormat="1" ht="12.75">
      <c r="B228" s="696"/>
    </row>
    <row r="229" s="356" customFormat="1" ht="12.75">
      <c r="B229" s="696"/>
    </row>
    <row r="230" s="356" customFormat="1" ht="12.75">
      <c r="B230" s="696"/>
    </row>
    <row r="231" s="356" customFormat="1" ht="12.75">
      <c r="B231" s="696"/>
    </row>
    <row r="232" s="356" customFormat="1" ht="12.75">
      <c r="B232" s="696"/>
    </row>
    <row r="233" s="356" customFormat="1" ht="12.75">
      <c r="B233" s="696"/>
    </row>
    <row r="234" s="356" customFormat="1" ht="12.75">
      <c r="B234" s="696"/>
    </row>
    <row r="235" s="356" customFormat="1" ht="12.75">
      <c r="B235" s="696"/>
    </row>
    <row r="236" s="356" customFormat="1" ht="12.75">
      <c r="B236" s="696"/>
    </row>
    <row r="237" s="356" customFormat="1" ht="12.75">
      <c r="B237" s="696"/>
    </row>
    <row r="238" s="356" customFormat="1" ht="12.75">
      <c r="B238" s="696"/>
    </row>
    <row r="239" s="356" customFormat="1" ht="12.75">
      <c r="B239" s="696"/>
    </row>
    <row r="240" s="356" customFormat="1" ht="12.75">
      <c r="B240" s="696"/>
    </row>
    <row r="241" s="356" customFormat="1" ht="12.75">
      <c r="B241" s="696"/>
    </row>
    <row r="242" s="356" customFormat="1" ht="12.75">
      <c r="B242" s="696"/>
    </row>
    <row r="243" s="356" customFormat="1" ht="12.75">
      <c r="B243" s="696"/>
    </row>
    <row r="244" s="356" customFormat="1" ht="12.75">
      <c r="B244" s="696"/>
    </row>
    <row r="245" s="356" customFormat="1" ht="12.75">
      <c r="B245" s="696"/>
    </row>
    <row r="246" s="356" customFormat="1" ht="12.75">
      <c r="B246" s="696"/>
    </row>
    <row r="247" s="356" customFormat="1" ht="12.75">
      <c r="B247" s="696"/>
    </row>
    <row r="248" s="356" customFormat="1" ht="12.75">
      <c r="B248" s="696"/>
    </row>
    <row r="249" s="356" customFormat="1" ht="12.75">
      <c r="B249" s="696"/>
    </row>
    <row r="250" s="356" customFormat="1" ht="12.75">
      <c r="B250" s="696"/>
    </row>
    <row r="251" s="356" customFormat="1" ht="12.75">
      <c r="B251" s="696"/>
    </row>
    <row r="252" s="356" customFormat="1" ht="12.75">
      <c r="B252" s="696"/>
    </row>
    <row r="253" s="356" customFormat="1" ht="12.75">
      <c r="B253" s="696"/>
    </row>
    <row r="254" s="356" customFormat="1" ht="12.75">
      <c r="B254" s="696"/>
    </row>
    <row r="255" s="356" customFormat="1" ht="12.75">
      <c r="B255" s="696"/>
    </row>
    <row r="256" s="356" customFormat="1" ht="12.75">
      <c r="B256" s="696"/>
    </row>
    <row r="257" s="356" customFormat="1" ht="12.75">
      <c r="B257" s="696"/>
    </row>
    <row r="258" s="356" customFormat="1" ht="12.75">
      <c r="B258" s="696"/>
    </row>
    <row r="259" s="356" customFormat="1" ht="12.75">
      <c r="B259" s="696"/>
    </row>
    <row r="260" s="356" customFormat="1" ht="12.75">
      <c r="B260" s="696"/>
    </row>
    <row r="261" s="356" customFormat="1" ht="12.75">
      <c r="B261" s="696"/>
    </row>
    <row r="262" s="356" customFormat="1" ht="12.75">
      <c r="B262" s="696"/>
    </row>
    <row r="263" s="356" customFormat="1" ht="12.75">
      <c r="B263" s="696"/>
    </row>
    <row r="264" s="356" customFormat="1" ht="12.75">
      <c r="B264" s="696"/>
    </row>
    <row r="265" s="356" customFormat="1" ht="12.75">
      <c r="B265" s="696"/>
    </row>
    <row r="266" s="356" customFormat="1" ht="12.75">
      <c r="B266" s="696"/>
    </row>
    <row r="267" s="356" customFormat="1" ht="12.75">
      <c r="B267" s="696"/>
    </row>
    <row r="268" s="356" customFormat="1" ht="12.75">
      <c r="B268" s="696"/>
    </row>
    <row r="269" s="356" customFormat="1" ht="12.75">
      <c r="B269" s="696"/>
    </row>
    <row r="270" s="356" customFormat="1" ht="12.75">
      <c r="B270" s="696"/>
    </row>
    <row r="271" s="356" customFormat="1" ht="12.75">
      <c r="B271" s="696"/>
    </row>
    <row r="272" s="356" customFormat="1" ht="12.75">
      <c r="B272" s="696"/>
    </row>
    <row r="273" s="356" customFormat="1" ht="12.75">
      <c r="B273" s="696"/>
    </row>
    <row r="274" s="356" customFormat="1" ht="12.75">
      <c r="B274" s="696"/>
    </row>
    <row r="275" s="356" customFormat="1" ht="12.75">
      <c r="B275" s="696"/>
    </row>
    <row r="276" s="356" customFormat="1" ht="12.75">
      <c r="B276" s="696"/>
    </row>
    <row r="277" s="356" customFormat="1" ht="12.75">
      <c r="B277" s="696"/>
    </row>
    <row r="278" s="356" customFormat="1" ht="12.75">
      <c r="B278" s="696"/>
    </row>
    <row r="279" s="356" customFormat="1" ht="12.75">
      <c r="B279" s="696"/>
    </row>
    <row r="280" s="356" customFormat="1" ht="12.75">
      <c r="B280" s="696"/>
    </row>
    <row r="281" s="356" customFormat="1" ht="12.75">
      <c r="B281" s="696"/>
    </row>
    <row r="282" s="356" customFormat="1" ht="12.75">
      <c r="B282" s="696"/>
    </row>
    <row r="283" s="356" customFormat="1" ht="12.75">
      <c r="B283" s="696"/>
    </row>
    <row r="284" s="356" customFormat="1" ht="12.75">
      <c r="B284" s="696"/>
    </row>
    <row r="285" s="356" customFormat="1" ht="12.75">
      <c r="B285" s="696"/>
    </row>
    <row r="286" s="356" customFormat="1" ht="12.75">
      <c r="B286" s="696"/>
    </row>
    <row r="287" s="356" customFormat="1" ht="12.75">
      <c r="B287" s="696"/>
    </row>
    <row r="288" s="356" customFormat="1" ht="12.75">
      <c r="B288" s="696"/>
    </row>
    <row r="289" s="356" customFormat="1" ht="12.75">
      <c r="B289" s="696"/>
    </row>
    <row r="290" s="356" customFormat="1" ht="12.75">
      <c r="B290" s="696"/>
    </row>
    <row r="291" s="356" customFormat="1" ht="12.75">
      <c r="B291" s="696"/>
    </row>
    <row r="292" s="356" customFormat="1" ht="12.75">
      <c r="B292" s="696"/>
    </row>
    <row r="293" s="356" customFormat="1" ht="12.75">
      <c r="B293" s="696"/>
    </row>
    <row r="294" s="356" customFormat="1" ht="12.75">
      <c r="B294" s="696"/>
    </row>
    <row r="295" s="356" customFormat="1" ht="12.75">
      <c r="B295" s="696"/>
    </row>
    <row r="296" s="356" customFormat="1" ht="12.75">
      <c r="B296" s="696"/>
    </row>
    <row r="297" s="356" customFormat="1" ht="12.75">
      <c r="B297" s="696"/>
    </row>
    <row r="298" s="356" customFormat="1" ht="12.75">
      <c r="B298" s="696"/>
    </row>
    <row r="299" s="356" customFormat="1" ht="12.75">
      <c r="B299" s="696"/>
    </row>
    <row r="300" s="356" customFormat="1" ht="12.75">
      <c r="B300" s="696"/>
    </row>
    <row r="301" s="356" customFormat="1" ht="12.75">
      <c r="B301" s="696"/>
    </row>
    <row r="302" s="356" customFormat="1" ht="12.75">
      <c r="B302" s="696"/>
    </row>
    <row r="303" s="356" customFormat="1" ht="12.75">
      <c r="B303" s="696"/>
    </row>
    <row r="304" s="356" customFormat="1" ht="12.75">
      <c r="B304" s="696"/>
    </row>
    <row r="305" s="356" customFormat="1" ht="12.75">
      <c r="B305" s="696"/>
    </row>
    <row r="306" s="356" customFormat="1" ht="12.75">
      <c r="B306" s="696"/>
    </row>
    <row r="307" s="356" customFormat="1" ht="12.75">
      <c r="B307" s="696"/>
    </row>
    <row r="308" s="356" customFormat="1" ht="12.75">
      <c r="B308" s="696"/>
    </row>
    <row r="309" s="356" customFormat="1" ht="12.75">
      <c r="B309" s="696"/>
    </row>
    <row r="310" s="356" customFormat="1" ht="12.75">
      <c r="B310" s="696"/>
    </row>
    <row r="311" s="356" customFormat="1" ht="12.75">
      <c r="B311" s="696"/>
    </row>
    <row r="312" s="356" customFormat="1" ht="12.75">
      <c r="B312" s="696"/>
    </row>
    <row r="313" s="356" customFormat="1" ht="12.75">
      <c r="B313" s="696"/>
    </row>
    <row r="314" s="356" customFormat="1" ht="12.75">
      <c r="B314" s="696"/>
    </row>
    <row r="315" s="356" customFormat="1" ht="12.75">
      <c r="B315" s="696"/>
    </row>
    <row r="316" s="356" customFormat="1" ht="12.75">
      <c r="B316" s="696"/>
    </row>
    <row r="317" s="356" customFormat="1" ht="12.75">
      <c r="B317" s="696"/>
    </row>
    <row r="318" s="356" customFormat="1" ht="12.75">
      <c r="B318" s="696"/>
    </row>
    <row r="319" s="356" customFormat="1" ht="12.75">
      <c r="B319" s="696"/>
    </row>
    <row r="320" s="356" customFormat="1" ht="12.75">
      <c r="B320" s="696"/>
    </row>
    <row r="321" s="356" customFormat="1" ht="12.75">
      <c r="B321" s="696"/>
    </row>
    <row r="322" s="356" customFormat="1" ht="12.75">
      <c r="B322" s="696"/>
    </row>
    <row r="323" s="356" customFormat="1" ht="12.75">
      <c r="B323" s="696"/>
    </row>
    <row r="324" s="356" customFormat="1" ht="12.75">
      <c r="B324" s="696"/>
    </row>
    <row r="325" s="356" customFormat="1" ht="12.75">
      <c r="B325" s="696"/>
    </row>
    <row r="326" s="356" customFormat="1" ht="12.75">
      <c r="B326" s="696"/>
    </row>
    <row r="327" s="356" customFormat="1" ht="12.75">
      <c r="B327" s="696"/>
    </row>
    <row r="328" s="356" customFormat="1" ht="12.75">
      <c r="B328" s="696"/>
    </row>
    <row r="329" s="356" customFormat="1" ht="12.75">
      <c r="B329" s="696"/>
    </row>
    <row r="330" s="356" customFormat="1" ht="12.75">
      <c r="B330" s="696"/>
    </row>
    <row r="331" s="356" customFormat="1" ht="12.75">
      <c r="B331" s="696"/>
    </row>
    <row r="332" s="356" customFormat="1" ht="12.75">
      <c r="B332" s="696"/>
    </row>
    <row r="333" s="356" customFormat="1" ht="12.75">
      <c r="B333" s="696"/>
    </row>
    <row r="334" s="356" customFormat="1" ht="12.75">
      <c r="B334" s="696"/>
    </row>
    <row r="335" s="356" customFormat="1" ht="12.75">
      <c r="B335" s="696"/>
    </row>
    <row r="336" s="356" customFormat="1" ht="12.75">
      <c r="B336" s="696"/>
    </row>
    <row r="337" s="356" customFormat="1" ht="12.75">
      <c r="B337" s="696"/>
    </row>
    <row r="338" s="356" customFormat="1" ht="12.75">
      <c r="B338" s="696"/>
    </row>
    <row r="339" s="356" customFormat="1" ht="12.75">
      <c r="B339" s="696"/>
    </row>
    <row r="340" s="356" customFormat="1" ht="12.75">
      <c r="B340" s="696"/>
    </row>
    <row r="341" s="356" customFormat="1" ht="12.75">
      <c r="B341" s="696"/>
    </row>
    <row r="342" s="356" customFormat="1" ht="12.75">
      <c r="B342" s="696"/>
    </row>
    <row r="343" s="356" customFormat="1" ht="12.75">
      <c r="B343" s="696"/>
    </row>
    <row r="344" s="356" customFormat="1" ht="12.75">
      <c r="B344" s="696"/>
    </row>
    <row r="345" s="356" customFormat="1" ht="12.75">
      <c r="B345" s="696"/>
    </row>
    <row r="346" s="356" customFormat="1" ht="12.75">
      <c r="B346" s="696"/>
    </row>
    <row r="347" s="356" customFormat="1" ht="12.75">
      <c r="B347" s="696"/>
    </row>
    <row r="348" s="356" customFormat="1" ht="12.75">
      <c r="B348" s="696"/>
    </row>
    <row r="349" s="356" customFormat="1" ht="12.75">
      <c r="B349" s="696"/>
    </row>
    <row r="350" s="356" customFormat="1" ht="12.75">
      <c r="B350" s="696"/>
    </row>
    <row r="351" s="356" customFormat="1" ht="12.75">
      <c r="B351" s="696"/>
    </row>
    <row r="352" s="356" customFormat="1" ht="12.75">
      <c r="B352" s="696"/>
    </row>
    <row r="353" s="356" customFormat="1" ht="12.75">
      <c r="B353" s="696"/>
    </row>
    <row r="354" s="356" customFormat="1" ht="12.75">
      <c r="B354" s="696"/>
    </row>
    <row r="355" s="356" customFormat="1" ht="12.75">
      <c r="B355" s="696"/>
    </row>
    <row r="356" s="356" customFormat="1" ht="12.75">
      <c r="B356" s="696"/>
    </row>
    <row r="357" s="356" customFormat="1" ht="12.75">
      <c r="B357" s="696"/>
    </row>
    <row r="358" s="356" customFormat="1" ht="12.75">
      <c r="B358" s="696"/>
    </row>
    <row r="359" s="356" customFormat="1" ht="12.75">
      <c r="B359" s="696"/>
    </row>
    <row r="360" s="356" customFormat="1" ht="12.75">
      <c r="B360" s="696"/>
    </row>
    <row r="361" s="356" customFormat="1" ht="12.75">
      <c r="B361" s="696"/>
    </row>
    <row r="362" s="356" customFormat="1" ht="12.75">
      <c r="B362" s="696"/>
    </row>
    <row r="363" s="356" customFormat="1" ht="12.75">
      <c r="B363" s="696"/>
    </row>
    <row r="364" s="356" customFormat="1" ht="12.75">
      <c r="B364" s="696"/>
    </row>
    <row r="365" s="356" customFormat="1" ht="12.75">
      <c r="B365" s="696"/>
    </row>
    <row r="366" s="356" customFormat="1" ht="12.75">
      <c r="B366" s="696"/>
    </row>
    <row r="367" s="356" customFormat="1" ht="12.75">
      <c r="B367" s="696"/>
    </row>
    <row r="368" s="356" customFormat="1" ht="12.75">
      <c r="B368" s="696"/>
    </row>
    <row r="369" s="356" customFormat="1" ht="12.75">
      <c r="B369" s="696"/>
    </row>
    <row r="370" s="356" customFormat="1" ht="12.75">
      <c r="B370" s="696"/>
    </row>
    <row r="371" s="356" customFormat="1" ht="12.75">
      <c r="B371" s="696"/>
    </row>
    <row r="372" s="356" customFormat="1" ht="12.75">
      <c r="B372" s="696"/>
    </row>
    <row r="373" s="356" customFormat="1" ht="12.75">
      <c r="B373" s="696"/>
    </row>
    <row r="374" s="356" customFormat="1" ht="12.75">
      <c r="B374" s="696"/>
    </row>
    <row r="375" s="356" customFormat="1" ht="12.75">
      <c r="B375" s="696"/>
    </row>
    <row r="376" s="356" customFormat="1" ht="12.75">
      <c r="B376" s="696"/>
    </row>
    <row r="377" s="356" customFormat="1" ht="12.75">
      <c r="B377" s="696"/>
    </row>
    <row r="378" s="356" customFormat="1" ht="12.75">
      <c r="B378" s="696"/>
    </row>
    <row r="379" s="356" customFormat="1" ht="12.75">
      <c r="B379" s="696"/>
    </row>
    <row r="380" s="356" customFormat="1" ht="12.75">
      <c r="B380" s="696"/>
    </row>
    <row r="381" s="356" customFormat="1" ht="12.75">
      <c r="B381" s="696"/>
    </row>
    <row r="382" s="356" customFormat="1" ht="12.75">
      <c r="B382" s="696"/>
    </row>
    <row r="383" s="356" customFormat="1" ht="12.75">
      <c r="B383" s="696"/>
    </row>
    <row r="384" s="356" customFormat="1" ht="12.75">
      <c r="B384" s="696"/>
    </row>
    <row r="385" s="356" customFormat="1" ht="12.75">
      <c r="B385" s="696"/>
    </row>
    <row r="386" s="356" customFormat="1" ht="12.75">
      <c r="B386" s="696"/>
    </row>
    <row r="387" s="356" customFormat="1" ht="12.75">
      <c r="B387" s="696"/>
    </row>
    <row r="388" s="356" customFormat="1" ht="12.75">
      <c r="B388" s="696"/>
    </row>
    <row r="389" s="356" customFormat="1" ht="12.75">
      <c r="B389" s="696"/>
    </row>
    <row r="390" s="356" customFormat="1" ht="12.75">
      <c r="B390" s="696"/>
    </row>
    <row r="391" s="356" customFormat="1" ht="12.75">
      <c r="B391" s="696"/>
    </row>
    <row r="392" s="356" customFormat="1" ht="12.75">
      <c r="B392" s="696"/>
    </row>
    <row r="393" s="356" customFormat="1" ht="12.75">
      <c r="B393" s="696"/>
    </row>
    <row r="394" s="356" customFormat="1" ht="12.75">
      <c r="B394" s="696"/>
    </row>
    <row r="395" s="356" customFormat="1" ht="12.75">
      <c r="B395" s="696"/>
    </row>
    <row r="396" s="356" customFormat="1" ht="12.75">
      <c r="B396" s="696"/>
    </row>
    <row r="397" s="356" customFormat="1" ht="12.75">
      <c r="B397" s="696"/>
    </row>
    <row r="398" s="356" customFormat="1" ht="12.75">
      <c r="B398" s="696"/>
    </row>
    <row r="399" s="356" customFormat="1" ht="12.75">
      <c r="B399" s="696"/>
    </row>
    <row r="400" s="356" customFormat="1" ht="12.75">
      <c r="B400" s="696"/>
    </row>
    <row r="401" s="356" customFormat="1" ht="12.75">
      <c r="B401" s="696"/>
    </row>
    <row r="402" s="356" customFormat="1" ht="12.75">
      <c r="B402" s="696"/>
    </row>
    <row r="403" s="356" customFormat="1" ht="12.75">
      <c r="B403" s="696"/>
    </row>
    <row r="404" s="356" customFormat="1" ht="12.75">
      <c r="B404" s="696"/>
    </row>
    <row r="405" s="356" customFormat="1" ht="12.75">
      <c r="B405" s="696"/>
    </row>
    <row r="406" s="356" customFormat="1" ht="12.75">
      <c r="B406" s="696"/>
    </row>
    <row r="407" s="356" customFormat="1" ht="12.75">
      <c r="B407" s="696"/>
    </row>
    <row r="408" s="356" customFormat="1" ht="12.75">
      <c r="B408" s="696"/>
    </row>
    <row r="409" s="356" customFormat="1" ht="12.75">
      <c r="B409" s="696"/>
    </row>
    <row r="410" s="356" customFormat="1" ht="12.75">
      <c r="B410" s="696"/>
    </row>
    <row r="411" s="356" customFormat="1" ht="12.75">
      <c r="B411" s="696"/>
    </row>
    <row r="412" s="356" customFormat="1" ht="12.75">
      <c r="B412" s="696"/>
    </row>
    <row r="413" s="356" customFormat="1" ht="12.75">
      <c r="B413" s="696"/>
    </row>
    <row r="414" s="356" customFormat="1" ht="12.75">
      <c r="B414" s="696"/>
    </row>
    <row r="415" s="356" customFormat="1" ht="12.75">
      <c r="B415" s="696"/>
    </row>
    <row r="416" s="356" customFormat="1" ht="12.75">
      <c r="B416" s="696"/>
    </row>
    <row r="417" s="356" customFormat="1" ht="12.75">
      <c r="B417" s="696"/>
    </row>
    <row r="418" s="356" customFormat="1" ht="12.75">
      <c r="B418" s="696"/>
    </row>
    <row r="419" s="356" customFormat="1" ht="12.75">
      <c r="B419" s="696"/>
    </row>
    <row r="420" s="356" customFormat="1" ht="12.75">
      <c r="B420" s="696"/>
    </row>
    <row r="421" s="356" customFormat="1" ht="12.75">
      <c r="B421" s="696"/>
    </row>
    <row r="422" s="356" customFormat="1" ht="12.75">
      <c r="B422" s="696"/>
    </row>
    <row r="423" s="356" customFormat="1" ht="12.75">
      <c r="B423" s="696"/>
    </row>
    <row r="424" s="356" customFormat="1" ht="12.75">
      <c r="B424" s="696"/>
    </row>
    <row r="425" s="356" customFormat="1" ht="12.75">
      <c r="B425" s="696"/>
    </row>
    <row r="426" s="356" customFormat="1" ht="12.75">
      <c r="B426" s="696"/>
    </row>
    <row r="427" s="356" customFormat="1" ht="12.75">
      <c r="B427" s="696"/>
    </row>
    <row r="428" s="356" customFormat="1" ht="12.75">
      <c r="B428" s="696"/>
    </row>
    <row r="429" s="356" customFormat="1" ht="12.75">
      <c r="B429" s="696"/>
    </row>
    <row r="430" s="356" customFormat="1" ht="12.75">
      <c r="B430" s="696"/>
    </row>
    <row r="431" s="356" customFormat="1" ht="12.75">
      <c r="B431" s="696"/>
    </row>
    <row r="432" s="356" customFormat="1" ht="12.75">
      <c r="B432" s="696"/>
    </row>
    <row r="433" s="356" customFormat="1" ht="12.75">
      <c r="B433" s="696"/>
    </row>
    <row r="434" s="356" customFormat="1" ht="12.75">
      <c r="B434" s="696"/>
    </row>
    <row r="435" s="356" customFormat="1" ht="12.75">
      <c r="B435" s="696"/>
    </row>
    <row r="436" s="356" customFormat="1" ht="12.75">
      <c r="B436" s="696"/>
    </row>
    <row r="437" s="356" customFormat="1" ht="12.75">
      <c r="B437" s="696"/>
    </row>
    <row r="438" s="356" customFormat="1" ht="12.75">
      <c r="B438" s="696"/>
    </row>
    <row r="439" s="356" customFormat="1" ht="12.75">
      <c r="B439" s="696"/>
    </row>
    <row r="440" s="356" customFormat="1" ht="12.75">
      <c r="B440" s="696"/>
    </row>
    <row r="441" s="356" customFormat="1" ht="12.75">
      <c r="B441" s="696"/>
    </row>
    <row r="442" s="356" customFormat="1" ht="12.75">
      <c r="B442" s="696"/>
    </row>
    <row r="443" s="356" customFormat="1" ht="12.75">
      <c r="B443" s="696"/>
    </row>
    <row r="444" s="356" customFormat="1" ht="12.75">
      <c r="B444" s="696"/>
    </row>
    <row r="445" s="356" customFormat="1" ht="12.75">
      <c r="B445" s="696"/>
    </row>
    <row r="446" s="356" customFormat="1" ht="12.75">
      <c r="B446" s="696"/>
    </row>
    <row r="447" s="356" customFormat="1" ht="12.75">
      <c r="B447" s="696"/>
    </row>
    <row r="448" s="356" customFormat="1" ht="12.75">
      <c r="B448" s="696"/>
    </row>
    <row r="449" s="356" customFormat="1" ht="12.75">
      <c r="B449" s="696"/>
    </row>
    <row r="450" s="356" customFormat="1" ht="12.75">
      <c r="B450" s="696"/>
    </row>
    <row r="451" s="356" customFormat="1" ht="12.75">
      <c r="B451" s="696"/>
    </row>
    <row r="452" s="356" customFormat="1" ht="12.75">
      <c r="B452" s="696"/>
    </row>
    <row r="453" s="356" customFormat="1" ht="12.75">
      <c r="B453" s="696"/>
    </row>
    <row r="454" s="356" customFormat="1" ht="12.75">
      <c r="B454" s="696"/>
    </row>
    <row r="455" s="356" customFormat="1" ht="12.75">
      <c r="B455" s="696"/>
    </row>
    <row r="456" s="356" customFormat="1" ht="12.75">
      <c r="B456" s="696"/>
    </row>
    <row r="457" s="356" customFormat="1" ht="12.75">
      <c r="B457" s="696"/>
    </row>
    <row r="458" s="356" customFormat="1" ht="12.75">
      <c r="B458" s="696"/>
    </row>
    <row r="459" s="356" customFormat="1" ht="12.75">
      <c r="B459" s="696"/>
    </row>
    <row r="460" s="356" customFormat="1" ht="12.75">
      <c r="B460" s="696"/>
    </row>
    <row r="461" s="356" customFormat="1" ht="12.75">
      <c r="B461" s="696"/>
    </row>
    <row r="462" s="356" customFormat="1" ht="12.75">
      <c r="B462" s="696"/>
    </row>
    <row r="463" s="356" customFormat="1" ht="12.75">
      <c r="B463" s="696"/>
    </row>
    <row r="464" s="356" customFormat="1" ht="12.75">
      <c r="B464" s="696"/>
    </row>
    <row r="465" s="356" customFormat="1" ht="12.75">
      <c r="B465" s="696"/>
    </row>
    <row r="466" s="356" customFormat="1" ht="12.75">
      <c r="B466" s="696"/>
    </row>
    <row r="467" s="356" customFormat="1" ht="12.75">
      <c r="B467" s="696"/>
    </row>
    <row r="468" s="356" customFormat="1" ht="12.75">
      <c r="B468" s="696"/>
    </row>
    <row r="469" s="356" customFormat="1" ht="12.75">
      <c r="B469" s="696"/>
    </row>
    <row r="470" s="356" customFormat="1" ht="12.75">
      <c r="B470" s="696"/>
    </row>
    <row r="471" s="356" customFormat="1" ht="12.75">
      <c r="B471" s="696"/>
    </row>
    <row r="472" s="356" customFormat="1" ht="12.75">
      <c r="B472" s="696"/>
    </row>
    <row r="473" s="356" customFormat="1" ht="12.75">
      <c r="B473" s="696"/>
    </row>
    <row r="474" s="356" customFormat="1" ht="12.75">
      <c r="B474" s="696"/>
    </row>
    <row r="475" s="356" customFormat="1" ht="12.75">
      <c r="B475" s="696"/>
    </row>
    <row r="476" s="356" customFormat="1" ht="12.75">
      <c r="B476" s="696"/>
    </row>
    <row r="477" s="356" customFormat="1" ht="12.75">
      <c r="B477" s="696"/>
    </row>
    <row r="478" s="356" customFormat="1" ht="12.75">
      <c r="B478" s="696"/>
    </row>
    <row r="479" s="356" customFormat="1" ht="12.75">
      <c r="B479" s="696"/>
    </row>
    <row r="480" s="356" customFormat="1" ht="12.75">
      <c r="B480" s="696"/>
    </row>
    <row r="481" s="356" customFormat="1" ht="12.75">
      <c r="B481" s="696"/>
    </row>
    <row r="482" s="356" customFormat="1" ht="12.75">
      <c r="B482" s="696"/>
    </row>
    <row r="483" s="356" customFormat="1" ht="12.75">
      <c r="B483" s="696"/>
    </row>
    <row r="484" s="356" customFormat="1" ht="12.75">
      <c r="B484" s="696"/>
    </row>
    <row r="485" s="356" customFormat="1" ht="12.75">
      <c r="B485" s="696"/>
    </row>
    <row r="486" s="356" customFormat="1" ht="12.75">
      <c r="B486" s="696"/>
    </row>
    <row r="487" s="356" customFormat="1" ht="12.75">
      <c r="B487" s="696"/>
    </row>
    <row r="488" s="356" customFormat="1" ht="12.75">
      <c r="B488" s="696"/>
    </row>
    <row r="489" s="356" customFormat="1" ht="12.75">
      <c r="B489" s="696"/>
    </row>
    <row r="490" s="356" customFormat="1" ht="12.75">
      <c r="B490" s="696"/>
    </row>
    <row r="491" s="356" customFormat="1" ht="12.75">
      <c r="B491" s="696"/>
    </row>
    <row r="492" s="356" customFormat="1" ht="12.75">
      <c r="B492" s="696"/>
    </row>
    <row r="493" s="356" customFormat="1" ht="12.75">
      <c r="B493" s="696"/>
    </row>
    <row r="494" s="356" customFormat="1" ht="12.75">
      <c r="B494" s="696"/>
    </row>
    <row r="495" s="356" customFormat="1" ht="12.75">
      <c r="B495" s="696"/>
    </row>
    <row r="496" s="356" customFormat="1" ht="12.75">
      <c r="B496" s="696"/>
    </row>
    <row r="497" s="356" customFormat="1" ht="12.75">
      <c r="B497" s="696"/>
    </row>
    <row r="498" s="356" customFormat="1" ht="12.75">
      <c r="B498" s="696"/>
    </row>
    <row r="499" s="356" customFormat="1" ht="12.75">
      <c r="B499" s="696"/>
    </row>
    <row r="500" s="356" customFormat="1" ht="12.75">
      <c r="B500" s="696"/>
    </row>
    <row r="501" s="356" customFormat="1" ht="12.75">
      <c r="B501" s="696"/>
    </row>
    <row r="502" s="356" customFormat="1" ht="12.75">
      <c r="B502" s="696"/>
    </row>
    <row r="503" s="356" customFormat="1" ht="12.75">
      <c r="B503" s="696"/>
    </row>
    <row r="504" s="356" customFormat="1" ht="12.75">
      <c r="B504" s="696"/>
    </row>
    <row r="505" s="356" customFormat="1" ht="12.75">
      <c r="B505" s="696"/>
    </row>
    <row r="506" s="356" customFormat="1" ht="12.75">
      <c r="B506" s="696"/>
    </row>
    <row r="507" s="356" customFormat="1" ht="12.75">
      <c r="B507" s="696"/>
    </row>
    <row r="508" s="356" customFormat="1" ht="12.75">
      <c r="B508" s="696"/>
    </row>
    <row r="509" s="356" customFormat="1" ht="12.75">
      <c r="B509" s="696"/>
    </row>
    <row r="510" s="356" customFormat="1" ht="12.75">
      <c r="B510" s="696"/>
    </row>
    <row r="511" s="356" customFormat="1" ht="12.75">
      <c r="B511" s="696"/>
    </row>
    <row r="512" s="356" customFormat="1" ht="12.75">
      <c r="B512" s="696"/>
    </row>
    <row r="513" s="356" customFormat="1" ht="12.75">
      <c r="B513" s="696"/>
    </row>
    <row r="514" s="356" customFormat="1" ht="12.75">
      <c r="B514" s="696"/>
    </row>
    <row r="515" s="356" customFormat="1" ht="12.75">
      <c r="B515" s="696"/>
    </row>
    <row r="516" s="356" customFormat="1" ht="12.75">
      <c r="B516" s="696"/>
    </row>
    <row r="517" s="356" customFormat="1" ht="12.75">
      <c r="B517" s="696"/>
    </row>
    <row r="518" s="356" customFormat="1" ht="12.75">
      <c r="B518" s="696"/>
    </row>
    <row r="519" s="356" customFormat="1" ht="12.75">
      <c r="B519" s="696"/>
    </row>
    <row r="520" s="356" customFormat="1" ht="12.75">
      <c r="B520" s="696"/>
    </row>
    <row r="521" s="356" customFormat="1" ht="12.75">
      <c r="B521" s="696"/>
    </row>
    <row r="522" s="356" customFormat="1" ht="12.75">
      <c r="B522" s="696"/>
    </row>
    <row r="523" s="356" customFormat="1" ht="12.75">
      <c r="B523" s="696"/>
    </row>
    <row r="524" s="356" customFormat="1" ht="12.75">
      <c r="B524" s="696"/>
    </row>
    <row r="525" s="356" customFormat="1" ht="12.75">
      <c r="B525" s="696"/>
    </row>
    <row r="526" s="356" customFormat="1" ht="12.75">
      <c r="B526" s="696"/>
    </row>
    <row r="527" s="356" customFormat="1" ht="12.75">
      <c r="B527" s="696"/>
    </row>
    <row r="528" s="356" customFormat="1" ht="12.75">
      <c r="B528" s="696"/>
    </row>
    <row r="529" s="356" customFormat="1" ht="12.75">
      <c r="B529" s="696"/>
    </row>
    <row r="530" s="356" customFormat="1" ht="12.75">
      <c r="B530" s="696"/>
    </row>
    <row r="531" s="356" customFormat="1" ht="12.75">
      <c r="B531" s="696"/>
    </row>
    <row r="532" s="356" customFormat="1" ht="12.75">
      <c r="B532" s="696"/>
    </row>
    <row r="533" s="356" customFormat="1" ht="12.75">
      <c r="B533" s="696"/>
    </row>
    <row r="534" s="356" customFormat="1" ht="12.75">
      <c r="B534" s="696"/>
    </row>
    <row r="535" s="356" customFormat="1" ht="12.75">
      <c r="B535" s="696"/>
    </row>
    <row r="536" s="356" customFormat="1" ht="12.75">
      <c r="B536" s="696"/>
    </row>
    <row r="537" s="356" customFormat="1" ht="12.75">
      <c r="B537" s="696"/>
    </row>
    <row r="538" s="356" customFormat="1" ht="12.75">
      <c r="B538" s="696"/>
    </row>
    <row r="539" s="356" customFormat="1" ht="12.75">
      <c r="B539" s="696"/>
    </row>
    <row r="540" s="356" customFormat="1" ht="12.75">
      <c r="B540" s="696"/>
    </row>
    <row r="541" s="356" customFormat="1" ht="12.75">
      <c r="B541" s="696"/>
    </row>
    <row r="542" s="356" customFormat="1" ht="12.75">
      <c r="B542" s="696"/>
    </row>
    <row r="543" s="356" customFormat="1" ht="12.75">
      <c r="B543" s="696"/>
    </row>
    <row r="544" s="356" customFormat="1" ht="12.75">
      <c r="B544" s="696"/>
    </row>
    <row r="545" s="356" customFormat="1" ht="12.75">
      <c r="B545" s="696"/>
    </row>
    <row r="546" s="356" customFormat="1" ht="12.75">
      <c r="B546" s="696"/>
    </row>
    <row r="547" s="356" customFormat="1" ht="12.75">
      <c r="B547" s="696"/>
    </row>
    <row r="548" s="356" customFormat="1" ht="12.75">
      <c r="B548" s="696"/>
    </row>
    <row r="549" s="356" customFormat="1" ht="12.75">
      <c r="B549" s="696"/>
    </row>
    <row r="550" s="356" customFormat="1" ht="12.75">
      <c r="B550" s="696"/>
    </row>
    <row r="551" s="356" customFormat="1" ht="12.75">
      <c r="B551" s="696"/>
    </row>
    <row r="552" s="356" customFormat="1" ht="12.75">
      <c r="B552" s="696"/>
    </row>
    <row r="553" s="356" customFormat="1" ht="12.75">
      <c r="B553" s="696"/>
    </row>
    <row r="554" s="356" customFormat="1" ht="12.75">
      <c r="B554" s="696"/>
    </row>
    <row r="555" s="356" customFormat="1" ht="12.75">
      <c r="B555" s="696"/>
    </row>
    <row r="556" s="356" customFormat="1" ht="12.75">
      <c r="B556" s="696"/>
    </row>
    <row r="557" s="356" customFormat="1" ht="12.75">
      <c r="B557" s="696"/>
    </row>
    <row r="558" s="356" customFormat="1" ht="12.75">
      <c r="B558" s="696"/>
    </row>
    <row r="559" s="356" customFormat="1" ht="12.75">
      <c r="B559" s="696"/>
    </row>
    <row r="560" s="356" customFormat="1" ht="12.75">
      <c r="B560" s="696"/>
    </row>
    <row r="561" s="356" customFormat="1" ht="12.75">
      <c r="B561" s="696"/>
    </row>
    <row r="562" s="356" customFormat="1" ht="12.75">
      <c r="B562" s="696"/>
    </row>
    <row r="563" s="356" customFormat="1" ht="12.75">
      <c r="B563" s="696"/>
    </row>
    <row r="564" s="356" customFormat="1" ht="12.75">
      <c r="B564" s="696"/>
    </row>
    <row r="565" s="356" customFormat="1" ht="12.75">
      <c r="B565" s="696"/>
    </row>
    <row r="566" s="356" customFormat="1" ht="12.75">
      <c r="B566" s="696"/>
    </row>
    <row r="567" s="356" customFormat="1" ht="12.75">
      <c r="B567" s="696"/>
    </row>
    <row r="568" s="356" customFormat="1" ht="12.75">
      <c r="B568" s="696"/>
    </row>
    <row r="569" s="356" customFormat="1" ht="12.75">
      <c r="B569" s="696"/>
    </row>
    <row r="570" s="356" customFormat="1" ht="12.75">
      <c r="B570" s="696"/>
    </row>
    <row r="571" s="356" customFormat="1" ht="12.75">
      <c r="B571" s="696"/>
    </row>
    <row r="572" s="356" customFormat="1" ht="12.75">
      <c r="B572" s="696"/>
    </row>
    <row r="573" s="356" customFormat="1" ht="12.75">
      <c r="B573" s="696"/>
    </row>
    <row r="574" s="356" customFormat="1" ht="12.75">
      <c r="B574" s="696"/>
    </row>
    <row r="575" s="356" customFormat="1" ht="12.75">
      <c r="B575" s="696"/>
    </row>
    <row r="576" s="356" customFormat="1" ht="12.75">
      <c r="B576" s="696"/>
    </row>
    <row r="577" s="356" customFormat="1" ht="12.75">
      <c r="B577" s="696"/>
    </row>
    <row r="578" s="356" customFormat="1" ht="12.75">
      <c r="B578" s="696"/>
    </row>
    <row r="579" s="356" customFormat="1" ht="12.75">
      <c r="B579" s="696"/>
    </row>
    <row r="580" s="356" customFormat="1" ht="12.75">
      <c r="B580" s="696"/>
    </row>
    <row r="581" s="356" customFormat="1" ht="12.75">
      <c r="B581" s="696"/>
    </row>
    <row r="582" s="356" customFormat="1" ht="12.75">
      <c r="B582" s="696"/>
    </row>
    <row r="583" s="356" customFormat="1" ht="12.75">
      <c r="B583" s="696"/>
    </row>
    <row r="584" s="356" customFormat="1" ht="12.75">
      <c r="B584" s="696"/>
    </row>
    <row r="585" s="356" customFormat="1" ht="12.75">
      <c r="B585" s="696"/>
    </row>
    <row r="586" s="356" customFormat="1" ht="12.75">
      <c r="B586" s="696"/>
    </row>
    <row r="587" s="356" customFormat="1" ht="12.75">
      <c r="B587" s="696"/>
    </row>
    <row r="588" s="356" customFormat="1" ht="12.75">
      <c r="B588" s="696"/>
    </row>
    <row r="589" s="356" customFormat="1" ht="12.75">
      <c r="B589" s="696"/>
    </row>
    <row r="590" s="356" customFormat="1" ht="12.75">
      <c r="B590" s="696"/>
    </row>
    <row r="591" s="356" customFormat="1" ht="12.75">
      <c r="B591" s="696"/>
    </row>
    <row r="592" s="356" customFormat="1" ht="12.75">
      <c r="B592" s="696"/>
    </row>
    <row r="593" s="356" customFormat="1" ht="12.75">
      <c r="B593" s="696"/>
    </row>
    <row r="594" s="356" customFormat="1" ht="12.75">
      <c r="B594" s="696"/>
    </row>
    <row r="595" s="356" customFormat="1" ht="12.75">
      <c r="B595" s="696"/>
    </row>
    <row r="596" s="356" customFormat="1" ht="12.75">
      <c r="B596" s="696"/>
    </row>
    <row r="597" s="356" customFormat="1" ht="12.75">
      <c r="B597" s="696"/>
    </row>
    <row r="598" s="356" customFormat="1" ht="12.75">
      <c r="B598" s="696"/>
    </row>
    <row r="599" s="356" customFormat="1" ht="12.75">
      <c r="B599" s="696"/>
    </row>
    <row r="600" s="356" customFormat="1" ht="12.75">
      <c r="B600" s="696"/>
    </row>
    <row r="601" s="356" customFormat="1" ht="12.75">
      <c r="B601" s="696"/>
    </row>
    <row r="602" s="356" customFormat="1" ht="12.75">
      <c r="B602" s="696"/>
    </row>
    <row r="603" s="356" customFormat="1" ht="12.75">
      <c r="B603" s="696"/>
    </row>
    <row r="604" s="356" customFormat="1" ht="12.75">
      <c r="B604" s="696"/>
    </row>
    <row r="605" s="356" customFormat="1" ht="12.75">
      <c r="B605" s="696"/>
    </row>
    <row r="606" s="356" customFormat="1" ht="12.75">
      <c r="B606" s="696"/>
    </row>
    <row r="607" s="356" customFormat="1" ht="12.75">
      <c r="B607" s="696"/>
    </row>
    <row r="608" s="356" customFormat="1" ht="12.75">
      <c r="B608" s="696"/>
    </row>
    <row r="609" s="356" customFormat="1" ht="12.75">
      <c r="B609" s="696"/>
    </row>
    <row r="610" s="356" customFormat="1" ht="12.75">
      <c r="B610" s="696"/>
    </row>
    <row r="611" s="356" customFormat="1" ht="12.75">
      <c r="B611" s="696"/>
    </row>
    <row r="612" s="356" customFormat="1" ht="12.75">
      <c r="B612" s="696"/>
    </row>
    <row r="613" s="356" customFormat="1" ht="12.75">
      <c r="B613" s="696"/>
    </row>
    <row r="614" s="356" customFormat="1" ht="12.75">
      <c r="B614" s="696"/>
    </row>
    <row r="615" s="356" customFormat="1" ht="12.75">
      <c r="B615" s="696"/>
    </row>
    <row r="616" s="356" customFormat="1" ht="12.75">
      <c r="B616" s="696"/>
    </row>
    <row r="617" s="356" customFormat="1" ht="12.75">
      <c r="B617" s="696"/>
    </row>
    <row r="618" s="356" customFormat="1" ht="12.75">
      <c r="B618" s="696"/>
    </row>
    <row r="619" s="356" customFormat="1" ht="12.75">
      <c r="B619" s="696"/>
    </row>
    <row r="620" s="356" customFormat="1" ht="12.75">
      <c r="B620" s="696"/>
    </row>
    <row r="621" s="356" customFormat="1" ht="12.75">
      <c r="B621" s="696"/>
    </row>
    <row r="622" s="356" customFormat="1" ht="12.75">
      <c r="B622" s="696"/>
    </row>
    <row r="623" s="356" customFormat="1" ht="12.75">
      <c r="B623" s="696"/>
    </row>
    <row r="624" s="356" customFormat="1" ht="12.75">
      <c r="B624" s="696"/>
    </row>
    <row r="625" s="356" customFormat="1" ht="12.75">
      <c r="B625" s="696"/>
    </row>
    <row r="626" s="356" customFormat="1" ht="12.75">
      <c r="B626" s="696"/>
    </row>
    <row r="627" s="356" customFormat="1" ht="12.75">
      <c r="B627" s="696"/>
    </row>
    <row r="628" s="356" customFormat="1" ht="12.75">
      <c r="B628" s="696"/>
    </row>
    <row r="629" s="356" customFormat="1" ht="12.75">
      <c r="B629" s="696"/>
    </row>
    <row r="630" s="356" customFormat="1" ht="12.75">
      <c r="B630" s="696"/>
    </row>
    <row r="631" s="356" customFormat="1" ht="12.75">
      <c r="B631" s="696"/>
    </row>
    <row r="632" s="356" customFormat="1" ht="12.75">
      <c r="B632" s="696"/>
    </row>
    <row r="633" s="356" customFormat="1" ht="12.75">
      <c r="B633" s="696"/>
    </row>
    <row r="634" s="356" customFormat="1" ht="12.75">
      <c r="B634" s="696"/>
    </row>
    <row r="635" s="356" customFormat="1" ht="12.75">
      <c r="B635" s="696"/>
    </row>
    <row r="636" s="356" customFormat="1" ht="12.75">
      <c r="B636" s="696"/>
    </row>
    <row r="637" s="356" customFormat="1" ht="12.75">
      <c r="B637" s="696"/>
    </row>
    <row r="638" s="356" customFormat="1" ht="12.75">
      <c r="B638" s="696"/>
    </row>
    <row r="639" s="356" customFormat="1" ht="12.75">
      <c r="B639" s="696"/>
    </row>
    <row r="640" s="356" customFormat="1" ht="12.75">
      <c r="B640" s="696"/>
    </row>
    <row r="641" s="356" customFormat="1" ht="12.75">
      <c r="B641" s="696"/>
    </row>
    <row r="642" s="356" customFormat="1" ht="12.75">
      <c r="B642" s="696"/>
    </row>
    <row r="643" s="356" customFormat="1" ht="12.75">
      <c r="B643" s="696"/>
    </row>
    <row r="644" s="356" customFormat="1" ht="12.75">
      <c r="B644" s="696"/>
    </row>
    <row r="645" s="356" customFormat="1" ht="12.75">
      <c r="B645" s="696"/>
    </row>
    <row r="646" s="356" customFormat="1" ht="12.75">
      <c r="B646" s="696"/>
    </row>
    <row r="647" s="356" customFormat="1" ht="12.75">
      <c r="B647" s="696"/>
    </row>
    <row r="648" s="356" customFormat="1" ht="12.75">
      <c r="B648" s="696"/>
    </row>
    <row r="649" s="356" customFormat="1" ht="12.75">
      <c r="B649" s="696"/>
    </row>
    <row r="650" s="356" customFormat="1" ht="12.75">
      <c r="B650" s="696"/>
    </row>
    <row r="651" s="356" customFormat="1" ht="12.75">
      <c r="B651" s="696"/>
    </row>
    <row r="652" s="356" customFormat="1" ht="12.75">
      <c r="B652" s="696"/>
    </row>
    <row r="653" s="356" customFormat="1" ht="12.75">
      <c r="B653" s="696"/>
    </row>
    <row r="654" s="356" customFormat="1" ht="12.75">
      <c r="B654" s="696"/>
    </row>
    <row r="655" s="356" customFormat="1" ht="12.75">
      <c r="B655" s="696"/>
    </row>
    <row r="656" s="356" customFormat="1" ht="12.75">
      <c r="B656" s="696"/>
    </row>
    <row r="657" s="356" customFormat="1" ht="12.75">
      <c r="B657" s="696"/>
    </row>
    <row r="658" s="356" customFormat="1" ht="12.75">
      <c r="B658" s="696"/>
    </row>
    <row r="659" s="356" customFormat="1" ht="12.75">
      <c r="B659" s="696"/>
    </row>
    <row r="660" s="356" customFormat="1" ht="12.75">
      <c r="B660" s="696"/>
    </row>
    <row r="661" s="356" customFormat="1" ht="12.75">
      <c r="B661" s="696"/>
    </row>
    <row r="662" s="356" customFormat="1" ht="12.75">
      <c r="B662" s="696"/>
    </row>
    <row r="663" s="356" customFormat="1" ht="12.75">
      <c r="B663" s="696"/>
    </row>
    <row r="664" s="356" customFormat="1" ht="12.75">
      <c r="B664" s="696"/>
    </row>
    <row r="665" s="356" customFormat="1" ht="12.75">
      <c r="B665" s="696"/>
    </row>
    <row r="666" s="356" customFormat="1" ht="12.75">
      <c r="B666" s="696"/>
    </row>
    <row r="667" s="356" customFormat="1" ht="12.75">
      <c r="B667" s="696"/>
    </row>
    <row r="668" s="356" customFormat="1" ht="12.75">
      <c r="B668" s="696"/>
    </row>
    <row r="669" s="356" customFormat="1" ht="12.75">
      <c r="B669" s="696"/>
    </row>
    <row r="670" s="356" customFormat="1" ht="12.75">
      <c r="B670" s="696"/>
    </row>
    <row r="671" s="356" customFormat="1" ht="12.75">
      <c r="B671" s="696"/>
    </row>
    <row r="672" s="356" customFormat="1" ht="12.75">
      <c r="B672" s="696"/>
    </row>
    <row r="673" s="356" customFormat="1" ht="12.75">
      <c r="B673" s="696"/>
    </row>
    <row r="674" s="356" customFormat="1" ht="12.75">
      <c r="B674" s="696"/>
    </row>
    <row r="675" s="356" customFormat="1" ht="12.75">
      <c r="B675" s="696"/>
    </row>
    <row r="676" s="356" customFormat="1" ht="12.75">
      <c r="B676" s="696"/>
    </row>
    <row r="677" s="356" customFormat="1" ht="12.75">
      <c r="B677" s="696"/>
    </row>
    <row r="678" s="356" customFormat="1" ht="12.75">
      <c r="B678" s="696"/>
    </row>
    <row r="679" s="356" customFormat="1" ht="12.75">
      <c r="B679" s="696"/>
    </row>
    <row r="680" s="356" customFormat="1" ht="12.75">
      <c r="B680" s="696"/>
    </row>
    <row r="681" s="356" customFormat="1" ht="12.75">
      <c r="B681" s="696"/>
    </row>
    <row r="682" s="356" customFormat="1" ht="12.75">
      <c r="B682" s="696"/>
    </row>
    <row r="683" s="356" customFormat="1" ht="12.75">
      <c r="B683" s="696"/>
    </row>
    <row r="684" s="356" customFormat="1" ht="12.75">
      <c r="B684" s="696"/>
    </row>
    <row r="685" s="356" customFormat="1" ht="12.75">
      <c r="B685" s="696"/>
    </row>
    <row r="686" s="356" customFormat="1" ht="12.75">
      <c r="B686" s="696"/>
    </row>
    <row r="687" s="356" customFormat="1" ht="12.75">
      <c r="B687" s="696"/>
    </row>
    <row r="688" s="356" customFormat="1" ht="12.75">
      <c r="B688" s="696"/>
    </row>
    <row r="689" s="356" customFormat="1" ht="12.75">
      <c r="B689" s="696"/>
    </row>
    <row r="690" s="356" customFormat="1" ht="12.75">
      <c r="B690" s="696"/>
    </row>
    <row r="691" s="356" customFormat="1" ht="12.75">
      <c r="B691" s="696"/>
    </row>
    <row r="692" s="356" customFormat="1" ht="12.75">
      <c r="B692" s="696"/>
    </row>
    <row r="693" s="356" customFormat="1" ht="12.75">
      <c r="B693" s="696"/>
    </row>
    <row r="694" s="356" customFormat="1" ht="12.75">
      <c r="B694" s="696"/>
    </row>
    <row r="695" s="356" customFormat="1" ht="12.75">
      <c r="B695" s="696"/>
    </row>
    <row r="696" s="356" customFormat="1" ht="12.75">
      <c r="B696" s="696"/>
    </row>
    <row r="697" s="356" customFormat="1" ht="12.75">
      <c r="B697" s="696"/>
    </row>
    <row r="698" s="356" customFormat="1" ht="12.75">
      <c r="B698" s="696"/>
    </row>
    <row r="699" s="356" customFormat="1" ht="12.75">
      <c r="B699" s="696"/>
    </row>
    <row r="700" s="356" customFormat="1" ht="12.75">
      <c r="B700" s="696"/>
    </row>
    <row r="701" s="356" customFormat="1" ht="12.75">
      <c r="B701" s="696"/>
    </row>
    <row r="702" s="356" customFormat="1" ht="12.75">
      <c r="B702" s="696"/>
    </row>
    <row r="703" s="356" customFormat="1" ht="12.75">
      <c r="B703" s="696"/>
    </row>
    <row r="704" s="356" customFormat="1" ht="12.75">
      <c r="B704" s="696"/>
    </row>
    <row r="705" s="356" customFormat="1" ht="12.75">
      <c r="B705" s="696"/>
    </row>
    <row r="706" s="356" customFormat="1" ht="12.75">
      <c r="B706" s="696"/>
    </row>
    <row r="707" s="356" customFormat="1" ht="12.75">
      <c r="B707" s="696"/>
    </row>
    <row r="708" s="356" customFormat="1" ht="12.75">
      <c r="B708" s="696"/>
    </row>
    <row r="709" s="356" customFormat="1" ht="12.75">
      <c r="B709" s="696"/>
    </row>
    <row r="710" s="356" customFormat="1" ht="12.75">
      <c r="B710" s="696"/>
    </row>
    <row r="711" s="356" customFormat="1" ht="12.75">
      <c r="B711" s="696"/>
    </row>
    <row r="712" s="356" customFormat="1" ht="12.75">
      <c r="B712" s="696"/>
    </row>
    <row r="713" s="356" customFormat="1" ht="12.75">
      <c r="B713" s="696"/>
    </row>
    <row r="714" s="356" customFormat="1" ht="12.75">
      <c r="B714" s="696"/>
    </row>
    <row r="715" s="356" customFormat="1" ht="12.75">
      <c r="B715" s="696"/>
    </row>
    <row r="716" s="356" customFormat="1" ht="12.75">
      <c r="B716" s="696"/>
    </row>
    <row r="717" s="356" customFormat="1" ht="12.75">
      <c r="B717" s="696"/>
    </row>
    <row r="718" s="356" customFormat="1" ht="12.75">
      <c r="B718" s="696"/>
    </row>
    <row r="719" s="356" customFormat="1" ht="12.75">
      <c r="B719" s="696"/>
    </row>
    <row r="720" s="356" customFormat="1" ht="12.75">
      <c r="B720" s="696"/>
    </row>
    <row r="721" s="356" customFormat="1" ht="12.75">
      <c r="B721" s="696"/>
    </row>
    <row r="722" s="356" customFormat="1" ht="12.75">
      <c r="B722" s="696"/>
    </row>
    <row r="723" s="356" customFormat="1" ht="12.75">
      <c r="B723" s="696"/>
    </row>
    <row r="724" s="356" customFormat="1" ht="12.75">
      <c r="B724" s="696"/>
    </row>
    <row r="725" s="356" customFormat="1" ht="12.75">
      <c r="B725" s="696"/>
    </row>
    <row r="726" s="356" customFormat="1" ht="12.75">
      <c r="B726" s="696"/>
    </row>
    <row r="727" s="356" customFormat="1" ht="12.75">
      <c r="B727" s="696"/>
    </row>
    <row r="728" s="356" customFormat="1" ht="12.75">
      <c r="B728" s="696"/>
    </row>
    <row r="729" s="356" customFormat="1" ht="12.75">
      <c r="B729" s="696"/>
    </row>
    <row r="730" s="356" customFormat="1" ht="12.75">
      <c r="B730" s="696"/>
    </row>
    <row r="731" s="356" customFormat="1" ht="12.75">
      <c r="B731" s="696"/>
    </row>
    <row r="732" s="356" customFormat="1" ht="12.75">
      <c r="B732" s="696"/>
    </row>
    <row r="733" s="356" customFormat="1" ht="12.75">
      <c r="B733" s="696"/>
    </row>
    <row r="734" s="356" customFormat="1" ht="12.75">
      <c r="B734" s="696"/>
    </row>
    <row r="735" s="356" customFormat="1" ht="12.75">
      <c r="B735" s="696"/>
    </row>
    <row r="736" s="356" customFormat="1" ht="12.75">
      <c r="B736" s="696"/>
    </row>
    <row r="737" s="356" customFormat="1" ht="12.75">
      <c r="B737" s="696"/>
    </row>
    <row r="738" s="356" customFormat="1" ht="12.75">
      <c r="B738" s="696"/>
    </row>
    <row r="739" s="356" customFormat="1" ht="12.75">
      <c r="B739" s="696"/>
    </row>
    <row r="740" s="356" customFormat="1" ht="12.75">
      <c r="B740" s="696"/>
    </row>
    <row r="741" s="356" customFormat="1" ht="12.75">
      <c r="B741" s="696"/>
    </row>
    <row r="742" s="356" customFormat="1" ht="12.75">
      <c r="B742" s="696"/>
    </row>
    <row r="743" s="356" customFormat="1" ht="12.75">
      <c r="B743" s="696"/>
    </row>
    <row r="744" s="356" customFormat="1" ht="12.75">
      <c r="B744" s="696"/>
    </row>
    <row r="745" s="356" customFormat="1" ht="12.75">
      <c r="B745" s="696"/>
    </row>
    <row r="746" s="356" customFormat="1" ht="12.75">
      <c r="B746" s="696"/>
    </row>
    <row r="747" s="356" customFormat="1" ht="12.75">
      <c r="B747" s="696"/>
    </row>
    <row r="748" s="356" customFormat="1" ht="12.75">
      <c r="B748" s="696"/>
    </row>
    <row r="749" s="356" customFormat="1" ht="12.75">
      <c r="B749" s="696"/>
    </row>
    <row r="750" s="356" customFormat="1" ht="12.75">
      <c r="B750" s="696"/>
    </row>
    <row r="751" s="356" customFormat="1" ht="12.75">
      <c r="B751" s="696"/>
    </row>
    <row r="752" s="356" customFormat="1" ht="12.75">
      <c r="B752" s="696"/>
    </row>
    <row r="753" s="356" customFormat="1" ht="12.75">
      <c r="B753" s="696"/>
    </row>
    <row r="754" s="356" customFormat="1" ht="12.75">
      <c r="B754" s="696"/>
    </row>
    <row r="755" s="356" customFormat="1" ht="12.75">
      <c r="B755" s="696"/>
    </row>
    <row r="756" s="356" customFormat="1" ht="12.75">
      <c r="B756" s="696"/>
    </row>
    <row r="757" s="356" customFormat="1" ht="12.75">
      <c r="B757" s="696"/>
    </row>
    <row r="758" s="356" customFormat="1" ht="12.75">
      <c r="B758" s="696"/>
    </row>
    <row r="759" s="356" customFormat="1" ht="12.75">
      <c r="B759" s="696"/>
    </row>
    <row r="760" s="356" customFormat="1" ht="12.75">
      <c r="B760" s="696"/>
    </row>
    <row r="761" s="356" customFormat="1" ht="12.75">
      <c r="B761" s="696"/>
    </row>
    <row r="762" s="356" customFormat="1" ht="12.75">
      <c r="B762" s="696"/>
    </row>
    <row r="763" s="356" customFormat="1" ht="12.75">
      <c r="B763" s="696"/>
    </row>
    <row r="764" s="356" customFormat="1" ht="12.75">
      <c r="B764" s="696"/>
    </row>
    <row r="765" s="356" customFormat="1" ht="12.75">
      <c r="B765" s="696"/>
    </row>
    <row r="766" s="356" customFormat="1" ht="12.75">
      <c r="B766" s="696"/>
    </row>
    <row r="767" s="356" customFormat="1" ht="12.75">
      <c r="B767" s="696"/>
    </row>
    <row r="768" s="356" customFormat="1" ht="12.75">
      <c r="B768" s="696"/>
    </row>
    <row r="769" s="356" customFormat="1" ht="12.75">
      <c r="B769" s="696"/>
    </row>
    <row r="770" s="356" customFormat="1" ht="12.75">
      <c r="B770" s="696"/>
    </row>
    <row r="771" s="356" customFormat="1" ht="12.75">
      <c r="B771" s="696"/>
    </row>
    <row r="772" s="356" customFormat="1" ht="12.75">
      <c r="B772" s="696"/>
    </row>
    <row r="773" s="356" customFormat="1" ht="12.75">
      <c r="B773" s="696"/>
    </row>
    <row r="774" s="356" customFormat="1" ht="12.75">
      <c r="B774" s="696"/>
    </row>
    <row r="775" s="356" customFormat="1" ht="12.75">
      <c r="B775" s="696"/>
    </row>
    <row r="776" s="356" customFormat="1" ht="12.75">
      <c r="B776" s="696"/>
    </row>
    <row r="777" s="356" customFormat="1" ht="12.75">
      <c r="B777" s="696"/>
    </row>
    <row r="778" s="356" customFormat="1" ht="12.75">
      <c r="B778" s="696"/>
    </row>
    <row r="779" s="356" customFormat="1" ht="12.75">
      <c r="B779" s="696"/>
    </row>
    <row r="780" s="356" customFormat="1" ht="12.75">
      <c r="B780" s="696"/>
    </row>
    <row r="781" s="356" customFormat="1" ht="12.75">
      <c r="B781" s="696"/>
    </row>
    <row r="782" s="356" customFormat="1" ht="12.75">
      <c r="B782" s="696"/>
    </row>
    <row r="783" s="356" customFormat="1" ht="12.75">
      <c r="B783" s="696"/>
    </row>
    <row r="784" s="356" customFormat="1" ht="12.75">
      <c r="B784" s="696"/>
    </row>
    <row r="785" s="356" customFormat="1" ht="12.75">
      <c r="B785" s="696"/>
    </row>
    <row r="786" s="356" customFormat="1" ht="12.75">
      <c r="B786" s="696"/>
    </row>
    <row r="787" s="356" customFormat="1" ht="12.75">
      <c r="B787" s="696"/>
    </row>
    <row r="788" s="356" customFormat="1" ht="12.75">
      <c r="B788" s="696"/>
    </row>
    <row r="789" s="356" customFormat="1" ht="12.75">
      <c r="B789" s="696"/>
    </row>
    <row r="790" s="356" customFormat="1" ht="12.75">
      <c r="B790" s="696"/>
    </row>
    <row r="791" s="356" customFormat="1" ht="12.75">
      <c r="B791" s="696"/>
    </row>
    <row r="792" s="356" customFormat="1" ht="12.75">
      <c r="B792" s="696"/>
    </row>
    <row r="793" s="356" customFormat="1" ht="12.75">
      <c r="B793" s="696"/>
    </row>
    <row r="794" s="356" customFormat="1" ht="12.75">
      <c r="B794" s="696"/>
    </row>
    <row r="795" s="356" customFormat="1" ht="12.75">
      <c r="B795" s="696"/>
    </row>
    <row r="796" s="356" customFormat="1" ht="12.75">
      <c r="B796" s="696"/>
    </row>
    <row r="797" s="356" customFormat="1" ht="12.75">
      <c r="B797" s="696"/>
    </row>
    <row r="798" s="356" customFormat="1" ht="12.75">
      <c r="B798" s="696"/>
    </row>
    <row r="799" s="356" customFormat="1" ht="12.75">
      <c r="B799" s="696"/>
    </row>
    <row r="800" s="356" customFormat="1" ht="12.75">
      <c r="B800" s="696"/>
    </row>
    <row r="801" s="356" customFormat="1" ht="12.75">
      <c r="B801" s="696"/>
    </row>
    <row r="802" s="356" customFormat="1" ht="12.75">
      <c r="B802" s="696"/>
    </row>
    <row r="803" s="356" customFormat="1" ht="12.75">
      <c r="B803" s="696"/>
    </row>
    <row r="804" s="356" customFormat="1" ht="12.75">
      <c r="B804" s="696"/>
    </row>
    <row r="805" s="356" customFormat="1" ht="12.75">
      <c r="B805" s="696"/>
    </row>
    <row r="806" s="356" customFormat="1" ht="12.75">
      <c r="B806" s="696"/>
    </row>
    <row r="807" s="356" customFormat="1" ht="12.75">
      <c r="B807" s="696"/>
    </row>
    <row r="808" s="356" customFormat="1" ht="12.75">
      <c r="B808" s="696"/>
    </row>
    <row r="809" s="356" customFormat="1" ht="12.75">
      <c r="B809" s="696"/>
    </row>
    <row r="810" s="356" customFormat="1" ht="12.75">
      <c r="B810" s="696"/>
    </row>
    <row r="811" s="356" customFormat="1" ht="12.75">
      <c r="B811" s="696"/>
    </row>
    <row r="812" s="356" customFormat="1" ht="12.75">
      <c r="B812" s="696"/>
    </row>
    <row r="813" s="356" customFormat="1" ht="12.75">
      <c r="B813" s="696"/>
    </row>
    <row r="814" s="356" customFormat="1" ht="12.75">
      <c r="B814" s="696"/>
    </row>
    <row r="815" s="356" customFormat="1" ht="12.75">
      <c r="B815" s="696"/>
    </row>
    <row r="816" s="356" customFormat="1" ht="12.75">
      <c r="B816" s="696"/>
    </row>
    <row r="817" s="356" customFormat="1" ht="12.75">
      <c r="B817" s="696"/>
    </row>
    <row r="818" s="356" customFormat="1" ht="12.75">
      <c r="B818" s="696"/>
    </row>
    <row r="819" s="356" customFormat="1" ht="12.75">
      <c r="B819" s="696"/>
    </row>
    <row r="820" s="356" customFormat="1" ht="12.75">
      <c r="B820" s="696"/>
    </row>
    <row r="821" s="356" customFormat="1" ht="12.75">
      <c r="B821" s="696"/>
    </row>
    <row r="822" s="356" customFormat="1" ht="12.75">
      <c r="B822" s="696"/>
    </row>
    <row r="823" s="356" customFormat="1" ht="12.75">
      <c r="B823" s="696"/>
    </row>
    <row r="824" s="356" customFormat="1" ht="12.75">
      <c r="B824" s="696"/>
    </row>
    <row r="825" s="356" customFormat="1" ht="12.75">
      <c r="B825" s="696"/>
    </row>
    <row r="826" s="356" customFormat="1" ht="12.75">
      <c r="B826" s="696"/>
    </row>
    <row r="827" s="356" customFormat="1" ht="12.75">
      <c r="B827" s="696"/>
    </row>
    <row r="828" s="356" customFormat="1" ht="12.75">
      <c r="B828" s="696"/>
    </row>
    <row r="829" s="356" customFormat="1" ht="12.75">
      <c r="B829" s="696"/>
    </row>
    <row r="830" s="356" customFormat="1" ht="12.75">
      <c r="B830" s="696"/>
    </row>
    <row r="831" s="356" customFormat="1" ht="12.75">
      <c r="B831" s="696"/>
    </row>
    <row r="832" s="356" customFormat="1" ht="12.75">
      <c r="B832" s="696"/>
    </row>
    <row r="833" s="356" customFormat="1" ht="12.75">
      <c r="B833" s="696"/>
    </row>
    <row r="834" s="356" customFormat="1" ht="12.75">
      <c r="B834" s="696"/>
    </row>
    <row r="835" s="356" customFormat="1" ht="12.75">
      <c r="B835" s="696"/>
    </row>
    <row r="836" s="356" customFormat="1" ht="12.75">
      <c r="B836" s="696"/>
    </row>
    <row r="837" s="356" customFormat="1" ht="12.75">
      <c r="B837" s="696"/>
    </row>
    <row r="838" s="356" customFormat="1" ht="12.75">
      <c r="B838" s="696"/>
    </row>
    <row r="839" s="356" customFormat="1" ht="12.75">
      <c r="B839" s="696"/>
    </row>
    <row r="840" s="356" customFormat="1" ht="12.75">
      <c r="B840" s="696"/>
    </row>
    <row r="841" s="356" customFormat="1" ht="12.75">
      <c r="B841" s="696"/>
    </row>
    <row r="842" s="356" customFormat="1" ht="12.75">
      <c r="B842" s="696"/>
    </row>
    <row r="843" s="356" customFormat="1" ht="12.75">
      <c r="B843" s="696"/>
    </row>
    <row r="844" s="356" customFormat="1" ht="12.75">
      <c r="B844" s="696"/>
    </row>
    <row r="845" s="356" customFormat="1" ht="12.75">
      <c r="B845" s="696"/>
    </row>
    <row r="846" s="356" customFormat="1" ht="12.75">
      <c r="B846" s="696"/>
    </row>
    <row r="847" s="356" customFormat="1" ht="12.75">
      <c r="B847" s="696"/>
    </row>
    <row r="848" s="356" customFormat="1" ht="12.75">
      <c r="B848" s="696"/>
    </row>
    <row r="849" s="356" customFormat="1" ht="12.75">
      <c r="B849" s="696"/>
    </row>
    <row r="850" s="356" customFormat="1" ht="12.75">
      <c r="B850" s="696"/>
    </row>
    <row r="851" s="356" customFormat="1" ht="12.75">
      <c r="B851" s="696"/>
    </row>
    <row r="852" s="356" customFormat="1" ht="12.75">
      <c r="B852" s="696"/>
    </row>
    <row r="853" s="356" customFormat="1" ht="12.75">
      <c r="B853" s="696"/>
    </row>
    <row r="854" s="356" customFormat="1" ht="12.75">
      <c r="B854" s="696"/>
    </row>
    <row r="855" s="356" customFormat="1" ht="12.75">
      <c r="B855" s="696"/>
    </row>
    <row r="856" s="356" customFormat="1" ht="12.75">
      <c r="B856" s="696"/>
    </row>
    <row r="857" s="356" customFormat="1" ht="12.75">
      <c r="B857" s="696"/>
    </row>
    <row r="858" s="356" customFormat="1" ht="12.75">
      <c r="B858" s="696"/>
    </row>
    <row r="859" s="356" customFormat="1" ht="12.75">
      <c r="B859" s="696"/>
    </row>
    <row r="860" s="356" customFormat="1" ht="12.75">
      <c r="B860" s="696"/>
    </row>
    <row r="861" s="356" customFormat="1" ht="12.75">
      <c r="B861" s="696"/>
    </row>
    <row r="862" s="356" customFormat="1" ht="12.75">
      <c r="B862" s="696"/>
    </row>
    <row r="863" s="356" customFormat="1" ht="12.75">
      <c r="B863" s="696"/>
    </row>
    <row r="864" s="356" customFormat="1" ht="12.75">
      <c r="B864" s="696"/>
    </row>
    <row r="865" s="356" customFormat="1" ht="12.75">
      <c r="B865" s="696"/>
    </row>
    <row r="866" s="356" customFormat="1" ht="12.75">
      <c r="B866" s="696"/>
    </row>
    <row r="867" s="356" customFormat="1" ht="12.75">
      <c r="B867" s="696"/>
    </row>
    <row r="868" s="356" customFormat="1" ht="12.75">
      <c r="B868" s="696"/>
    </row>
    <row r="869" s="356" customFormat="1" ht="12.75">
      <c r="B869" s="696"/>
    </row>
    <row r="870" s="356" customFormat="1" ht="12.75">
      <c r="B870" s="696"/>
    </row>
    <row r="871" s="356" customFormat="1" ht="12.75">
      <c r="B871" s="696"/>
    </row>
    <row r="872" s="356" customFormat="1" ht="12.75">
      <c r="B872" s="696"/>
    </row>
    <row r="873" s="356" customFormat="1" ht="12.75">
      <c r="B873" s="696"/>
    </row>
    <row r="874" s="356" customFormat="1" ht="12.75">
      <c r="B874" s="696"/>
    </row>
    <row r="875" s="356" customFormat="1" ht="12.75">
      <c r="B875" s="696"/>
    </row>
    <row r="876" s="356" customFormat="1" ht="12.75">
      <c r="B876" s="696"/>
    </row>
    <row r="877" s="356" customFormat="1" ht="12.75">
      <c r="B877" s="696"/>
    </row>
    <row r="878" s="356" customFormat="1" ht="12.75">
      <c r="B878" s="696"/>
    </row>
    <row r="879" s="356" customFormat="1" ht="12.75">
      <c r="B879" s="696"/>
    </row>
    <row r="880" s="356" customFormat="1" ht="12.75">
      <c r="B880" s="696"/>
    </row>
    <row r="881" s="356" customFormat="1" ht="12.75">
      <c r="B881" s="696"/>
    </row>
    <row r="882" s="356" customFormat="1" ht="12.75">
      <c r="B882" s="696"/>
    </row>
    <row r="883" s="356" customFormat="1" ht="12.75">
      <c r="B883" s="696"/>
    </row>
    <row r="884" s="356" customFormat="1" ht="12.75">
      <c r="B884" s="696"/>
    </row>
    <row r="885" s="356" customFormat="1" ht="12.75">
      <c r="B885" s="696"/>
    </row>
    <row r="886" s="356" customFormat="1" ht="12.75">
      <c r="B886" s="696"/>
    </row>
    <row r="887" s="356" customFormat="1" ht="12.75">
      <c r="B887" s="696"/>
    </row>
    <row r="888" s="356" customFormat="1" ht="12.75">
      <c r="B888" s="696"/>
    </row>
    <row r="889" s="356" customFormat="1" ht="12.75">
      <c r="B889" s="696"/>
    </row>
    <row r="890" s="356" customFormat="1" ht="12.75">
      <c r="B890" s="696"/>
    </row>
    <row r="891" s="356" customFormat="1" ht="12.75">
      <c r="B891" s="696"/>
    </row>
    <row r="892" s="356" customFormat="1" ht="12.75">
      <c r="B892" s="696"/>
    </row>
    <row r="893" s="356" customFormat="1" ht="12.75">
      <c r="B893" s="696"/>
    </row>
    <row r="894" s="356" customFormat="1" ht="12.75">
      <c r="B894" s="696"/>
    </row>
    <row r="895" s="356" customFormat="1" ht="12.75">
      <c r="B895" s="696"/>
    </row>
    <row r="896" s="356" customFormat="1" ht="12.75">
      <c r="B896" s="696"/>
    </row>
    <row r="897" s="356" customFormat="1" ht="12.75">
      <c r="B897" s="696"/>
    </row>
    <row r="898" s="356" customFormat="1" ht="12.75">
      <c r="B898" s="696"/>
    </row>
    <row r="899" s="356" customFormat="1" ht="12.75">
      <c r="B899" s="696"/>
    </row>
    <row r="900" s="356" customFormat="1" ht="12.75">
      <c r="B900" s="696"/>
    </row>
    <row r="901" s="356" customFormat="1" ht="12.75">
      <c r="B901" s="696"/>
    </row>
    <row r="902" s="356" customFormat="1" ht="12.75">
      <c r="B902" s="696"/>
    </row>
    <row r="903" s="356" customFormat="1" ht="12.75">
      <c r="B903" s="696"/>
    </row>
    <row r="904" s="356" customFormat="1" ht="12.75">
      <c r="B904" s="696"/>
    </row>
    <row r="905" s="356" customFormat="1" ht="12.75">
      <c r="B905" s="696"/>
    </row>
    <row r="906" s="356" customFormat="1" ht="12.75">
      <c r="B906" s="696"/>
    </row>
    <row r="907" s="356" customFormat="1" ht="12.75">
      <c r="B907" s="696"/>
    </row>
    <row r="908" s="356" customFormat="1" ht="12.75">
      <c r="B908" s="696"/>
    </row>
    <row r="909" s="356" customFormat="1" ht="12.75">
      <c r="B909" s="696"/>
    </row>
    <row r="910" s="356" customFormat="1" ht="12.75">
      <c r="B910" s="696"/>
    </row>
    <row r="911" s="356" customFormat="1" ht="12.75">
      <c r="B911" s="696"/>
    </row>
    <row r="912" s="356" customFormat="1" ht="12.75">
      <c r="B912" s="696"/>
    </row>
    <row r="913" s="356" customFormat="1" ht="12.75">
      <c r="B913" s="696"/>
    </row>
    <row r="914" s="356" customFormat="1" ht="12.75">
      <c r="B914" s="696"/>
    </row>
    <row r="915" s="356" customFormat="1" ht="12.75">
      <c r="B915" s="696"/>
    </row>
    <row r="916" s="356" customFormat="1" ht="12.75">
      <c r="B916" s="696"/>
    </row>
    <row r="917" s="356" customFormat="1" ht="12.75">
      <c r="B917" s="696"/>
    </row>
    <row r="918" s="356" customFormat="1" ht="12.75">
      <c r="B918" s="696"/>
    </row>
    <row r="919" s="356" customFormat="1" ht="12.75">
      <c r="B919" s="696"/>
    </row>
    <row r="920" s="356" customFormat="1" ht="12.75">
      <c r="B920" s="696"/>
    </row>
    <row r="921" s="356" customFormat="1" ht="12.75">
      <c r="B921" s="696"/>
    </row>
    <row r="922" s="356" customFormat="1" ht="12.75">
      <c r="B922" s="696"/>
    </row>
    <row r="923" s="356" customFormat="1" ht="12.75">
      <c r="B923" s="696"/>
    </row>
    <row r="924" s="356" customFormat="1" ht="12.75">
      <c r="B924" s="696"/>
    </row>
    <row r="925" s="356" customFormat="1" ht="12.75">
      <c r="B925" s="696"/>
    </row>
    <row r="926" s="356" customFormat="1" ht="12.75">
      <c r="B926" s="696"/>
    </row>
    <row r="927" s="356" customFormat="1" ht="12.75">
      <c r="B927" s="696"/>
    </row>
    <row r="928" s="356" customFormat="1" ht="12.75">
      <c r="B928" s="696"/>
    </row>
    <row r="929" s="356" customFormat="1" ht="12.75">
      <c r="B929" s="696"/>
    </row>
    <row r="930" s="356" customFormat="1" ht="12.75">
      <c r="B930" s="696"/>
    </row>
    <row r="931" s="356" customFormat="1" ht="12.75">
      <c r="B931" s="696"/>
    </row>
    <row r="932" s="356" customFormat="1" ht="12.75">
      <c r="B932" s="696"/>
    </row>
    <row r="933" s="356" customFormat="1" ht="12.75">
      <c r="B933" s="696"/>
    </row>
    <row r="934" s="356" customFormat="1" ht="12.75">
      <c r="B934" s="696"/>
    </row>
    <row r="935" s="356" customFormat="1" ht="12.75">
      <c r="B935" s="696"/>
    </row>
    <row r="936" s="356" customFormat="1" ht="12.75">
      <c r="B936" s="696"/>
    </row>
    <row r="937" s="356" customFormat="1" ht="12.75">
      <c r="B937" s="696"/>
    </row>
    <row r="938" s="356" customFormat="1" ht="12.75">
      <c r="B938" s="696"/>
    </row>
    <row r="939" s="356" customFormat="1" ht="12.75">
      <c r="B939" s="696"/>
    </row>
    <row r="940" s="356" customFormat="1" ht="12.75">
      <c r="B940" s="696"/>
    </row>
    <row r="941" s="356" customFormat="1" ht="12.75">
      <c r="B941" s="696"/>
    </row>
    <row r="942" s="356" customFormat="1" ht="12.75">
      <c r="B942" s="696"/>
    </row>
    <row r="943" s="356" customFormat="1" ht="12.75">
      <c r="B943" s="696"/>
    </row>
    <row r="944" s="356" customFormat="1" ht="12.75">
      <c r="B944" s="696"/>
    </row>
    <row r="945" s="356" customFormat="1" ht="12.75">
      <c r="B945" s="696"/>
    </row>
    <row r="946" s="356" customFormat="1" ht="12.75">
      <c r="B946" s="696"/>
    </row>
    <row r="947" s="356" customFormat="1" ht="12.75">
      <c r="B947" s="696"/>
    </row>
    <row r="948" s="356" customFormat="1" ht="12.75">
      <c r="B948" s="696"/>
    </row>
    <row r="949" s="356" customFormat="1" ht="12.75">
      <c r="B949" s="696"/>
    </row>
    <row r="950" s="356" customFormat="1" ht="12.75">
      <c r="B950" s="696"/>
    </row>
    <row r="951" s="356" customFormat="1" ht="12.75">
      <c r="B951" s="696"/>
    </row>
    <row r="952" s="356" customFormat="1" ht="12.75">
      <c r="B952" s="696"/>
    </row>
    <row r="953" s="356" customFormat="1" ht="12.75">
      <c r="B953" s="696"/>
    </row>
    <row r="954" s="356" customFormat="1" ht="12.75">
      <c r="B954" s="696"/>
    </row>
    <row r="955" s="356" customFormat="1" ht="12.75">
      <c r="B955" s="696"/>
    </row>
    <row r="956" s="356" customFormat="1" ht="12.75">
      <c r="B956" s="696"/>
    </row>
    <row r="957" s="356" customFormat="1" ht="12.75">
      <c r="B957" s="696"/>
    </row>
    <row r="958" s="356" customFormat="1" ht="12.75">
      <c r="B958" s="696"/>
    </row>
    <row r="959" s="356" customFormat="1" ht="12.75">
      <c r="B959" s="696"/>
    </row>
    <row r="960" s="356" customFormat="1" ht="12.75">
      <c r="B960" s="696"/>
    </row>
    <row r="961" s="356" customFormat="1" ht="12.75">
      <c r="B961" s="696"/>
    </row>
    <row r="962" s="356" customFormat="1" ht="12.75">
      <c r="B962" s="696"/>
    </row>
    <row r="963" s="356" customFormat="1" ht="12.75">
      <c r="B963" s="696"/>
    </row>
  </sheetData>
  <mergeCells count="1">
    <mergeCell ref="A1:K1"/>
  </mergeCells>
  <conditionalFormatting sqref="C6:K33">
    <cfRule type="cellIs" priority="1" dxfId="0" operator="equal" stopIfTrue="1">
      <formula>0</formula>
    </cfRule>
  </conditionalFormatting>
  <printOptions/>
  <pageMargins left="0.75" right="0.75" top="1" bottom="1" header="0.5" footer="0.5"/>
  <pageSetup fitToHeight="1" fitToWidth="1" horizontalDpi="600" verticalDpi="600" orientation="landscape" scale="51" r:id="rId1"/>
  <headerFooter alignWithMargins="0">
    <oddHeader>&amp;LFall 2005 15th Day File</oddHeader>
  </headerFooter>
</worksheet>
</file>

<file path=xl/worksheets/sheet29.xml><?xml version="1.0" encoding="utf-8"?>
<worksheet xmlns="http://schemas.openxmlformats.org/spreadsheetml/2006/main" xmlns:r="http://schemas.openxmlformats.org/officeDocument/2006/relationships">
  <sheetPr codeName="Sheet20">
    <pageSetUpPr fitToPage="1"/>
  </sheetPr>
  <dimension ref="A1:AW31"/>
  <sheetViews>
    <sheetView workbookViewId="0" topLeftCell="A1">
      <selection activeCell="A22" sqref="A22"/>
    </sheetView>
  </sheetViews>
  <sheetFormatPr defaultColWidth="9.140625" defaultRowHeight="12.75"/>
  <cols>
    <col min="1" max="1" width="34.421875" style="0" customWidth="1"/>
    <col min="2" max="2" width="33.421875" style="0" bestFit="1" customWidth="1"/>
    <col min="3" max="3" width="7.7109375" style="0" customWidth="1"/>
    <col min="12" max="49" width="9.140625" style="356" customWidth="1"/>
  </cols>
  <sheetData>
    <row r="1" spans="1:11" ht="20.25">
      <c r="A1" s="675" t="s">
        <v>377</v>
      </c>
      <c r="B1" s="675"/>
      <c r="C1" s="556"/>
      <c r="D1" s="556"/>
      <c r="E1" s="556"/>
      <c r="F1" s="556"/>
      <c r="G1" s="556"/>
      <c r="H1" s="556"/>
      <c r="I1" s="556"/>
      <c r="J1" s="556"/>
      <c r="K1" s="556"/>
    </row>
    <row r="2" spans="1:11" ht="20.25">
      <c r="A2" s="676"/>
      <c r="B2" s="676"/>
      <c r="C2" s="75"/>
      <c r="D2" s="75"/>
      <c r="E2" s="75"/>
      <c r="F2" s="75"/>
      <c r="G2" s="75"/>
      <c r="H2" s="75"/>
      <c r="I2" s="75"/>
      <c r="J2" s="75"/>
      <c r="K2" s="75"/>
    </row>
    <row r="3" spans="1:11" ht="13.5" thickBot="1">
      <c r="A3" s="97" t="s">
        <v>270</v>
      </c>
      <c r="B3" s="97"/>
      <c r="C3" s="75"/>
      <c r="D3" s="75"/>
      <c r="E3" s="75"/>
      <c r="F3" s="75"/>
      <c r="G3" s="75"/>
      <c r="H3" s="75"/>
      <c r="I3" s="75"/>
      <c r="J3" s="75"/>
      <c r="K3" s="75"/>
    </row>
    <row r="4" spans="1:11" ht="12.75">
      <c r="A4" s="641"/>
      <c r="B4" s="349"/>
      <c r="C4" s="645" t="s">
        <v>4</v>
      </c>
      <c r="D4" s="350"/>
      <c r="E4" s="350"/>
      <c r="F4" s="645" t="s">
        <v>86</v>
      </c>
      <c r="G4" s="350"/>
      <c r="H4" s="350"/>
      <c r="I4" s="678" t="s">
        <v>33</v>
      </c>
      <c r="J4" s="352"/>
      <c r="K4" s="679"/>
    </row>
    <row r="5" spans="1:11" ht="26.25" thickBot="1">
      <c r="A5" s="680" t="s">
        <v>83</v>
      </c>
      <c r="B5" s="706" t="s">
        <v>84</v>
      </c>
      <c r="C5" s="683" t="s">
        <v>42</v>
      </c>
      <c r="D5" s="682" t="s">
        <v>43</v>
      </c>
      <c r="E5" s="682" t="s">
        <v>379</v>
      </c>
      <c r="F5" s="683" t="s">
        <v>42</v>
      </c>
      <c r="G5" s="682" t="s">
        <v>43</v>
      </c>
      <c r="H5" s="682" t="s">
        <v>379</v>
      </c>
      <c r="I5" s="683" t="s">
        <v>42</v>
      </c>
      <c r="J5" s="682" t="s">
        <v>43</v>
      </c>
      <c r="K5" s="684" t="s">
        <v>379</v>
      </c>
    </row>
    <row r="6" spans="1:49" s="27" customFormat="1" ht="30" customHeight="1">
      <c r="A6" s="616" t="s">
        <v>271</v>
      </c>
      <c r="B6" s="560" t="s">
        <v>272</v>
      </c>
      <c r="C6" s="619">
        <v>255</v>
      </c>
      <c r="D6" s="620">
        <v>338</v>
      </c>
      <c r="E6" s="623">
        <v>32.54901885986328</v>
      </c>
      <c r="F6" s="619">
        <v>461</v>
      </c>
      <c r="G6" s="620">
        <v>442</v>
      </c>
      <c r="H6" s="623">
        <v>-4.121474742889404</v>
      </c>
      <c r="I6" s="619">
        <v>716</v>
      </c>
      <c r="J6" s="620">
        <v>780</v>
      </c>
      <c r="K6" s="624">
        <v>8.938547134399414</v>
      </c>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c r="AQ6" s="552"/>
      <c r="AR6" s="552"/>
      <c r="AS6" s="552"/>
      <c r="AT6" s="552"/>
      <c r="AU6" s="552"/>
      <c r="AV6" s="552"/>
      <c r="AW6" s="552"/>
    </row>
    <row r="7" spans="1:49" s="27" customFormat="1" ht="30" customHeight="1">
      <c r="A7" s="625"/>
      <c r="B7" s="563" t="s">
        <v>277</v>
      </c>
      <c r="C7" s="628">
        <v>321</v>
      </c>
      <c r="D7" s="638">
        <v>0</v>
      </c>
      <c r="E7" s="639">
        <v>-100</v>
      </c>
      <c r="F7" s="628">
        <v>0</v>
      </c>
      <c r="G7" s="638">
        <v>0</v>
      </c>
      <c r="H7" s="639"/>
      <c r="I7" s="628">
        <v>321</v>
      </c>
      <c r="J7" s="638">
        <v>0</v>
      </c>
      <c r="K7" s="633">
        <v>-100</v>
      </c>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52"/>
      <c r="AV7" s="552"/>
      <c r="AW7" s="552"/>
    </row>
    <row r="8" spans="1:49" s="325" customFormat="1" ht="30" customHeight="1">
      <c r="A8" s="302" t="s">
        <v>409</v>
      </c>
      <c r="B8" s="324"/>
      <c r="C8" s="303">
        <v>576</v>
      </c>
      <c r="D8" s="297">
        <v>338</v>
      </c>
      <c r="E8" s="299">
        <v>-0.4131944444444444</v>
      </c>
      <c r="F8" s="303">
        <v>461</v>
      </c>
      <c r="G8" s="297">
        <v>442</v>
      </c>
      <c r="H8" s="299">
        <v>-0.04121475054229935</v>
      </c>
      <c r="I8" s="303">
        <v>1037</v>
      </c>
      <c r="J8" s="297">
        <v>780</v>
      </c>
      <c r="K8" s="305">
        <v>-0.24783027965284474</v>
      </c>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c r="AR8" s="668"/>
      <c r="AS8" s="668"/>
      <c r="AT8" s="668"/>
      <c r="AU8" s="668"/>
      <c r="AV8" s="668"/>
      <c r="AW8" s="668"/>
    </row>
    <row r="9" spans="1:49" s="27" customFormat="1" ht="30" customHeight="1">
      <c r="A9" s="625" t="s">
        <v>274</v>
      </c>
      <c r="B9" s="563" t="s">
        <v>275</v>
      </c>
      <c r="C9" s="628">
        <v>419</v>
      </c>
      <c r="D9" s="638">
        <v>511</v>
      </c>
      <c r="E9" s="639">
        <v>21.95703887939453</v>
      </c>
      <c r="F9" s="628">
        <v>178</v>
      </c>
      <c r="G9" s="638">
        <v>187</v>
      </c>
      <c r="H9" s="639">
        <v>5.056179523468018</v>
      </c>
      <c r="I9" s="628">
        <v>597</v>
      </c>
      <c r="J9" s="638">
        <v>698</v>
      </c>
      <c r="K9" s="633">
        <v>16.917922973632812</v>
      </c>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row>
    <row r="10" spans="1:49" s="27" customFormat="1" ht="30" customHeight="1">
      <c r="A10" s="625"/>
      <c r="B10" s="563" t="s">
        <v>277</v>
      </c>
      <c r="C10" s="628">
        <v>245</v>
      </c>
      <c r="D10" s="638">
        <v>123</v>
      </c>
      <c r="E10" s="639">
        <v>-49.795921325683594</v>
      </c>
      <c r="F10" s="628">
        <v>0</v>
      </c>
      <c r="G10" s="638">
        <v>0</v>
      </c>
      <c r="H10" s="639"/>
      <c r="I10" s="628">
        <v>245</v>
      </c>
      <c r="J10" s="638">
        <v>123</v>
      </c>
      <c r="K10" s="633">
        <v>-49.795921325683594</v>
      </c>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row>
    <row r="11" spans="1:49" s="27" customFormat="1" ht="30" customHeight="1">
      <c r="A11" s="625"/>
      <c r="B11" s="563" t="s">
        <v>279</v>
      </c>
      <c r="C11" s="628">
        <v>0</v>
      </c>
      <c r="D11" s="638">
        <v>0</v>
      </c>
      <c r="E11" s="639"/>
      <c r="F11" s="628">
        <v>161</v>
      </c>
      <c r="G11" s="638">
        <v>77</v>
      </c>
      <c r="H11" s="639">
        <v>-52.173912048339844</v>
      </c>
      <c r="I11" s="628">
        <v>161</v>
      </c>
      <c r="J11" s="638">
        <v>77</v>
      </c>
      <c r="K11" s="633">
        <v>-52.173912048339844</v>
      </c>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row>
    <row r="12" spans="1:49" s="325" customFormat="1" ht="30" customHeight="1">
      <c r="A12" s="302" t="s">
        <v>410</v>
      </c>
      <c r="B12" s="324"/>
      <c r="C12" s="303">
        <v>664</v>
      </c>
      <c r="D12" s="297">
        <v>634</v>
      </c>
      <c r="E12" s="299">
        <v>-0.045180722891566265</v>
      </c>
      <c r="F12" s="303">
        <v>339</v>
      </c>
      <c r="G12" s="297">
        <v>264</v>
      </c>
      <c r="H12" s="299">
        <v>-0.22123893805309736</v>
      </c>
      <c r="I12" s="303">
        <v>1003</v>
      </c>
      <c r="J12" s="297">
        <v>898</v>
      </c>
      <c r="K12" s="305">
        <v>-0.10468594217347957</v>
      </c>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c r="AP12" s="668"/>
      <c r="AQ12" s="668"/>
      <c r="AR12" s="668"/>
      <c r="AS12" s="668"/>
      <c r="AT12" s="668"/>
      <c r="AU12" s="668"/>
      <c r="AV12" s="668"/>
      <c r="AW12" s="668"/>
    </row>
    <row r="13" spans="1:49" s="27" customFormat="1" ht="30" customHeight="1">
      <c r="A13" s="625" t="s">
        <v>281</v>
      </c>
      <c r="B13" s="563" t="s">
        <v>277</v>
      </c>
      <c r="C13" s="628">
        <v>305</v>
      </c>
      <c r="D13" s="638">
        <v>1523</v>
      </c>
      <c r="E13" s="639">
        <v>399.34423828125</v>
      </c>
      <c r="F13" s="628">
        <v>0</v>
      </c>
      <c r="G13" s="638">
        <v>64</v>
      </c>
      <c r="H13" s="639"/>
      <c r="I13" s="628">
        <v>305</v>
      </c>
      <c r="J13" s="638">
        <v>1587</v>
      </c>
      <c r="K13" s="633">
        <v>420.3278503417969</v>
      </c>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552"/>
      <c r="AV13" s="552"/>
      <c r="AW13" s="552"/>
    </row>
    <row r="14" spans="1:49" s="325" customFormat="1" ht="30" customHeight="1">
      <c r="A14" s="302" t="s">
        <v>301</v>
      </c>
      <c r="B14" s="324"/>
      <c r="C14" s="303">
        <v>305</v>
      </c>
      <c r="D14" s="297">
        <v>1523</v>
      </c>
      <c r="E14" s="299"/>
      <c r="F14" s="303">
        <v>0</v>
      </c>
      <c r="G14" s="297">
        <v>64</v>
      </c>
      <c r="H14" s="299"/>
      <c r="I14" s="303">
        <v>305</v>
      </c>
      <c r="J14" s="297">
        <v>1587</v>
      </c>
      <c r="K14" s="305"/>
      <c r="L14" s="668"/>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row>
    <row r="15" spans="1:49" s="27" customFormat="1" ht="30" customHeight="1">
      <c r="A15" s="625" t="s">
        <v>282</v>
      </c>
      <c r="B15" s="563" t="s">
        <v>282</v>
      </c>
      <c r="C15" s="628">
        <v>1408</v>
      </c>
      <c r="D15" s="638">
        <v>1498</v>
      </c>
      <c r="E15" s="639">
        <v>6.392045497894287</v>
      </c>
      <c r="F15" s="628">
        <v>1090</v>
      </c>
      <c r="G15" s="638">
        <v>898</v>
      </c>
      <c r="H15" s="639">
        <v>-17.61467933654785</v>
      </c>
      <c r="I15" s="628">
        <v>2498</v>
      </c>
      <c r="J15" s="638">
        <v>2396</v>
      </c>
      <c r="K15" s="633">
        <v>-4.083266258239746</v>
      </c>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552"/>
      <c r="AV15" s="552"/>
      <c r="AW15" s="552"/>
    </row>
    <row r="16" spans="1:49" s="27" customFormat="1" ht="30" customHeight="1">
      <c r="A16" s="625"/>
      <c r="B16" s="563" t="s">
        <v>277</v>
      </c>
      <c r="C16" s="628">
        <v>33</v>
      </c>
      <c r="D16" s="638">
        <v>0</v>
      </c>
      <c r="E16" s="639">
        <v>-100</v>
      </c>
      <c r="F16" s="628">
        <v>0</v>
      </c>
      <c r="G16" s="638">
        <v>0</v>
      </c>
      <c r="H16" s="639"/>
      <c r="I16" s="628">
        <v>33</v>
      </c>
      <c r="J16" s="638">
        <v>0</v>
      </c>
      <c r="K16" s="633">
        <v>-100</v>
      </c>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row>
    <row r="17" spans="1:49" s="325" customFormat="1" ht="30" customHeight="1">
      <c r="A17" s="302" t="s">
        <v>411</v>
      </c>
      <c r="B17" s="324"/>
      <c r="C17" s="303">
        <v>1441</v>
      </c>
      <c r="D17" s="297">
        <v>1498</v>
      </c>
      <c r="E17" s="299">
        <v>0.0395558639833449</v>
      </c>
      <c r="F17" s="303">
        <v>1090</v>
      </c>
      <c r="G17" s="297">
        <v>898</v>
      </c>
      <c r="H17" s="299">
        <v>-0.1761467889908257</v>
      </c>
      <c r="I17" s="303">
        <v>2531</v>
      </c>
      <c r="J17" s="297">
        <v>2396</v>
      </c>
      <c r="K17" s="305">
        <v>-0.053338601343342555</v>
      </c>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8"/>
      <c r="AN17" s="668"/>
      <c r="AO17" s="668"/>
      <c r="AP17" s="668"/>
      <c r="AQ17" s="668"/>
      <c r="AR17" s="668"/>
      <c r="AS17" s="668"/>
      <c r="AT17" s="668"/>
      <c r="AU17" s="668"/>
      <c r="AV17" s="668"/>
      <c r="AW17" s="668"/>
    </row>
    <row r="18" spans="1:49" s="27" customFormat="1" ht="30" customHeight="1">
      <c r="A18" s="625" t="s">
        <v>284</v>
      </c>
      <c r="B18" s="563" t="s">
        <v>285</v>
      </c>
      <c r="C18" s="628">
        <v>116</v>
      </c>
      <c r="D18" s="638">
        <v>158</v>
      </c>
      <c r="E18" s="639">
        <v>36.20689392089844</v>
      </c>
      <c r="F18" s="628">
        <v>0</v>
      </c>
      <c r="G18" s="638">
        <v>0</v>
      </c>
      <c r="H18" s="639"/>
      <c r="I18" s="628">
        <v>116</v>
      </c>
      <c r="J18" s="638">
        <v>158</v>
      </c>
      <c r="K18" s="633">
        <v>36.20689392089844</v>
      </c>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c r="AT18" s="552"/>
      <c r="AU18" s="552"/>
      <c r="AV18" s="552"/>
      <c r="AW18" s="552"/>
    </row>
    <row r="19" spans="1:49" s="27" customFormat="1" ht="30" customHeight="1">
      <c r="A19" s="625"/>
      <c r="B19" s="563" t="s">
        <v>287</v>
      </c>
      <c r="C19" s="628">
        <v>81</v>
      </c>
      <c r="D19" s="638">
        <v>73</v>
      </c>
      <c r="E19" s="639">
        <v>-9.876543045043945</v>
      </c>
      <c r="F19" s="628">
        <v>0</v>
      </c>
      <c r="G19" s="638">
        <v>0</v>
      </c>
      <c r="H19" s="639"/>
      <c r="I19" s="628">
        <v>81</v>
      </c>
      <c r="J19" s="638">
        <v>73</v>
      </c>
      <c r="K19" s="633">
        <v>-9.876543045043945</v>
      </c>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row>
    <row r="20" spans="1:49" s="27" customFormat="1" ht="30" customHeight="1">
      <c r="A20" s="625"/>
      <c r="B20" s="563" t="s">
        <v>289</v>
      </c>
      <c r="C20" s="628">
        <v>60</v>
      </c>
      <c r="D20" s="638">
        <v>28</v>
      </c>
      <c r="E20" s="639">
        <v>-53.333335876464844</v>
      </c>
      <c r="F20" s="628">
        <v>0</v>
      </c>
      <c r="G20" s="638">
        <v>0</v>
      </c>
      <c r="H20" s="639"/>
      <c r="I20" s="628">
        <v>60</v>
      </c>
      <c r="J20" s="638">
        <v>28</v>
      </c>
      <c r="K20" s="633">
        <v>-53.333335876464844</v>
      </c>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row>
    <row r="21" spans="1:49" s="27" customFormat="1" ht="30" customHeight="1">
      <c r="A21" s="625"/>
      <c r="B21" s="563" t="s">
        <v>291</v>
      </c>
      <c r="C21" s="628">
        <v>281</v>
      </c>
      <c r="D21" s="638">
        <v>169</v>
      </c>
      <c r="E21" s="639">
        <v>-39.85765075683594</v>
      </c>
      <c r="F21" s="628">
        <v>0</v>
      </c>
      <c r="G21" s="638">
        <v>0</v>
      </c>
      <c r="H21" s="639"/>
      <c r="I21" s="628">
        <v>281</v>
      </c>
      <c r="J21" s="638">
        <v>169</v>
      </c>
      <c r="K21" s="633">
        <v>-39.85765075683594</v>
      </c>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row>
    <row r="22" spans="1:49" s="325" customFormat="1" ht="30" customHeight="1">
      <c r="A22" s="302" t="s">
        <v>303</v>
      </c>
      <c r="B22" s="324"/>
      <c r="C22" s="303">
        <v>538</v>
      </c>
      <c r="D22" s="297">
        <v>428</v>
      </c>
      <c r="E22" s="299"/>
      <c r="F22" s="303">
        <v>0</v>
      </c>
      <c r="G22" s="297">
        <v>0</v>
      </c>
      <c r="H22" s="299"/>
      <c r="I22" s="303">
        <v>538</v>
      </c>
      <c r="J22" s="297">
        <v>428</v>
      </c>
      <c r="K22" s="305"/>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8"/>
      <c r="AL22" s="668"/>
      <c r="AM22" s="668"/>
      <c r="AN22" s="668"/>
      <c r="AO22" s="668"/>
      <c r="AP22" s="668"/>
      <c r="AQ22" s="668"/>
      <c r="AR22" s="668"/>
      <c r="AS22" s="668"/>
      <c r="AT22" s="668"/>
      <c r="AU22" s="668"/>
      <c r="AV22" s="668"/>
      <c r="AW22" s="668"/>
    </row>
    <row r="23" spans="1:49" s="27" customFormat="1" ht="30" customHeight="1">
      <c r="A23" s="625" t="s">
        <v>293</v>
      </c>
      <c r="B23" s="563" t="s">
        <v>277</v>
      </c>
      <c r="C23" s="628">
        <v>462</v>
      </c>
      <c r="D23" s="638">
        <v>105</v>
      </c>
      <c r="E23" s="639">
        <v>-77.2727279663086</v>
      </c>
      <c r="F23" s="628">
        <v>64</v>
      </c>
      <c r="G23" s="638">
        <v>0</v>
      </c>
      <c r="H23" s="639">
        <v>-100</v>
      </c>
      <c r="I23" s="628">
        <v>526</v>
      </c>
      <c r="J23" s="638">
        <v>105</v>
      </c>
      <c r="K23" s="633">
        <v>-80.03802490234375</v>
      </c>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U23" s="552"/>
      <c r="AV23" s="552"/>
      <c r="AW23" s="552"/>
    </row>
    <row r="24" spans="1:49" s="27" customFormat="1" ht="30" customHeight="1">
      <c r="A24" s="625"/>
      <c r="B24" s="563" t="s">
        <v>293</v>
      </c>
      <c r="C24" s="628">
        <v>200</v>
      </c>
      <c r="D24" s="638">
        <v>206</v>
      </c>
      <c r="E24" s="639">
        <v>3</v>
      </c>
      <c r="F24" s="628">
        <v>287</v>
      </c>
      <c r="G24" s="638">
        <v>247</v>
      </c>
      <c r="H24" s="639">
        <v>-13.93728256225586</v>
      </c>
      <c r="I24" s="628">
        <v>487</v>
      </c>
      <c r="J24" s="638">
        <v>453</v>
      </c>
      <c r="K24" s="633">
        <v>-6.98151969909668</v>
      </c>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2"/>
      <c r="AO24" s="552"/>
      <c r="AP24" s="552"/>
      <c r="AQ24" s="552"/>
      <c r="AR24" s="552"/>
      <c r="AS24" s="552"/>
      <c r="AT24" s="552"/>
      <c r="AU24" s="552"/>
      <c r="AV24" s="552"/>
      <c r="AW24" s="552"/>
    </row>
    <row r="25" spans="1:49" s="325" customFormat="1" ht="30" customHeight="1">
      <c r="A25" s="302" t="s">
        <v>412</v>
      </c>
      <c r="B25" s="324"/>
      <c r="C25" s="303">
        <v>662</v>
      </c>
      <c r="D25" s="297">
        <v>311</v>
      </c>
      <c r="E25" s="299">
        <v>-0.5302114803625377</v>
      </c>
      <c r="F25" s="303">
        <v>351</v>
      </c>
      <c r="G25" s="297">
        <v>247</v>
      </c>
      <c r="H25" s="299"/>
      <c r="I25" s="303">
        <v>1013</v>
      </c>
      <c r="J25" s="297">
        <v>558</v>
      </c>
      <c r="K25" s="305">
        <v>-0.4491609081934847</v>
      </c>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668"/>
      <c r="AN25" s="668"/>
      <c r="AO25" s="668"/>
      <c r="AP25" s="668"/>
      <c r="AQ25" s="668"/>
      <c r="AR25" s="668"/>
      <c r="AS25" s="668"/>
      <c r="AT25" s="668"/>
      <c r="AU25" s="668"/>
      <c r="AV25" s="668"/>
      <c r="AW25" s="668"/>
    </row>
    <row r="26" spans="1:49" s="27" customFormat="1" ht="30" customHeight="1">
      <c r="A26" s="625" t="s">
        <v>295</v>
      </c>
      <c r="B26" s="563" t="s">
        <v>296</v>
      </c>
      <c r="C26" s="628">
        <v>0</v>
      </c>
      <c r="D26" s="629">
        <v>0</v>
      </c>
      <c r="E26" s="632"/>
      <c r="F26" s="628">
        <v>11</v>
      </c>
      <c r="G26" s="629">
        <v>3</v>
      </c>
      <c r="H26" s="632">
        <v>-72.7272720336914</v>
      </c>
      <c r="I26" s="628">
        <v>11</v>
      </c>
      <c r="J26" s="629">
        <v>3</v>
      </c>
      <c r="K26" s="633">
        <v>-72.7272720336914</v>
      </c>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row>
    <row r="27" spans="1:49" s="27" customFormat="1" ht="30" customHeight="1">
      <c r="A27" s="625"/>
      <c r="B27" s="563" t="s">
        <v>277</v>
      </c>
      <c r="C27" s="628">
        <v>297</v>
      </c>
      <c r="D27" s="629">
        <v>102</v>
      </c>
      <c r="E27" s="632">
        <v>-65.65657043457031</v>
      </c>
      <c r="F27" s="628">
        <v>0</v>
      </c>
      <c r="G27" s="629">
        <v>0</v>
      </c>
      <c r="H27" s="632"/>
      <c r="I27" s="628">
        <v>297</v>
      </c>
      <c r="J27" s="629">
        <v>102</v>
      </c>
      <c r="K27" s="633">
        <v>-65.65657043457031</v>
      </c>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row>
    <row r="28" spans="1:49" s="27" customFormat="1" ht="30" customHeight="1">
      <c r="A28" s="625"/>
      <c r="B28" s="563" t="s">
        <v>295</v>
      </c>
      <c r="C28" s="628">
        <v>731</v>
      </c>
      <c r="D28" s="638">
        <v>782</v>
      </c>
      <c r="E28" s="639">
        <v>6.976744651794434</v>
      </c>
      <c r="F28" s="628">
        <v>341</v>
      </c>
      <c r="G28" s="638">
        <v>350</v>
      </c>
      <c r="H28" s="639">
        <v>2.639296293258667</v>
      </c>
      <c r="I28" s="628">
        <v>1072</v>
      </c>
      <c r="J28" s="638">
        <v>1132</v>
      </c>
      <c r="K28" s="633">
        <v>5.597014904022217</v>
      </c>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row>
    <row r="29" spans="1:49" s="325" customFormat="1" ht="30" customHeight="1">
      <c r="A29" s="302" t="s">
        <v>305</v>
      </c>
      <c r="B29" s="324"/>
      <c r="C29" s="303">
        <v>1028</v>
      </c>
      <c r="D29" s="297">
        <v>884</v>
      </c>
      <c r="E29" s="299"/>
      <c r="F29" s="303">
        <v>352</v>
      </c>
      <c r="G29" s="297">
        <v>353</v>
      </c>
      <c r="H29" s="299"/>
      <c r="I29" s="303">
        <v>1380</v>
      </c>
      <c r="J29" s="297">
        <v>1237</v>
      </c>
      <c r="K29" s="305"/>
      <c r="L29" s="668"/>
      <c r="M29" s="668"/>
      <c r="N29" s="668"/>
      <c r="O29" s="668"/>
      <c r="P29" s="668"/>
      <c r="Q29" s="668"/>
      <c r="R29" s="668"/>
      <c r="S29" s="668"/>
      <c r="T29" s="668"/>
      <c r="U29" s="668"/>
      <c r="V29" s="668"/>
      <c r="W29" s="668"/>
      <c r="X29" s="668"/>
      <c r="Y29" s="668"/>
      <c r="Z29" s="668"/>
      <c r="AA29" s="668"/>
      <c r="AB29" s="668"/>
      <c r="AC29" s="668"/>
      <c r="AD29" s="668"/>
      <c r="AE29" s="668"/>
      <c r="AF29" s="668"/>
      <c r="AG29" s="668"/>
      <c r="AH29" s="668"/>
      <c r="AI29" s="668"/>
      <c r="AJ29" s="668"/>
      <c r="AK29" s="668"/>
      <c r="AL29" s="668"/>
      <c r="AM29" s="668"/>
      <c r="AN29" s="668"/>
      <c r="AO29" s="668"/>
      <c r="AP29" s="668"/>
      <c r="AQ29" s="668"/>
      <c r="AR29" s="668"/>
      <c r="AS29" s="668"/>
      <c r="AT29" s="668"/>
      <c r="AU29" s="668"/>
      <c r="AV29" s="668"/>
      <c r="AW29" s="668"/>
    </row>
    <row r="30" spans="1:49" s="71" customFormat="1" ht="30" customHeight="1" thickBot="1">
      <c r="A30" s="278" t="s">
        <v>306</v>
      </c>
      <c r="B30" s="317"/>
      <c r="C30" s="304">
        <v>5214</v>
      </c>
      <c r="D30" s="281">
        <v>5616</v>
      </c>
      <c r="E30" s="293">
        <v>0.07710011507479862</v>
      </c>
      <c r="F30" s="304">
        <v>2593</v>
      </c>
      <c r="G30" s="281">
        <v>2268</v>
      </c>
      <c r="H30" s="294">
        <v>-0.1253374469726186</v>
      </c>
      <c r="I30" s="304">
        <v>7807</v>
      </c>
      <c r="J30" s="281">
        <v>7884</v>
      </c>
      <c r="K30" s="306">
        <v>0.009862943512232611</v>
      </c>
      <c r="L30" s="674"/>
      <c r="M30" s="674"/>
      <c r="N30" s="674"/>
      <c r="O30" s="674"/>
      <c r="P30" s="674"/>
      <c r="Q30" s="674"/>
      <c r="R30" s="674"/>
      <c r="S30" s="674"/>
      <c r="T30" s="674"/>
      <c r="U30" s="674"/>
      <c r="V30" s="674"/>
      <c r="W30" s="674"/>
      <c r="X30" s="674"/>
      <c r="Y30" s="674"/>
      <c r="Z30" s="674"/>
      <c r="AA30" s="674"/>
      <c r="AB30" s="674"/>
      <c r="AC30" s="674"/>
      <c r="AD30" s="674"/>
      <c r="AE30" s="674"/>
      <c r="AF30" s="674"/>
      <c r="AG30" s="674"/>
      <c r="AH30" s="674"/>
      <c r="AI30" s="674"/>
      <c r="AJ30" s="674"/>
      <c r="AK30" s="674"/>
      <c r="AL30" s="674"/>
      <c r="AM30" s="674"/>
      <c r="AN30" s="674"/>
      <c r="AO30" s="674"/>
      <c r="AP30" s="674"/>
      <c r="AQ30" s="674"/>
      <c r="AR30" s="674"/>
      <c r="AS30" s="674"/>
      <c r="AT30" s="674"/>
      <c r="AU30" s="674"/>
      <c r="AV30" s="674"/>
      <c r="AW30" s="674"/>
    </row>
    <row r="31" spans="1:11" ht="13.5" thickTop="1">
      <c r="A31" s="75"/>
      <c r="B31" s="75"/>
      <c r="C31" s="75"/>
      <c r="D31" s="75"/>
      <c r="E31" s="75"/>
      <c r="F31" s="75"/>
      <c r="G31" s="75"/>
      <c r="H31" s="75"/>
      <c r="I31" s="75"/>
      <c r="J31" s="75"/>
      <c r="K31" s="75"/>
    </row>
    <row r="32" s="356" customFormat="1" ht="12.75"/>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row r="125" s="356" customFormat="1" ht="12.75"/>
    <row r="126" s="356" customFormat="1" ht="12.75"/>
    <row r="127" s="356" customFormat="1" ht="12.75"/>
    <row r="128" s="356" customFormat="1" ht="12.75"/>
    <row r="129" s="356" customFormat="1" ht="12.75"/>
    <row r="130" s="356" customFormat="1" ht="12.75"/>
    <row r="131" s="356" customFormat="1" ht="12.75"/>
    <row r="132" s="356" customFormat="1" ht="12.75"/>
    <row r="133" s="356" customFormat="1" ht="12.75"/>
    <row r="134" s="356" customFormat="1" ht="12.75"/>
    <row r="135" s="356" customFormat="1" ht="12.75"/>
    <row r="136" s="356" customFormat="1" ht="12.75"/>
    <row r="137" s="356" customFormat="1" ht="12.75"/>
    <row r="138" s="356" customFormat="1" ht="12.75"/>
    <row r="139" s="356" customFormat="1" ht="12.75"/>
    <row r="140" s="356" customFormat="1" ht="12.75"/>
    <row r="141" s="356" customFormat="1" ht="12.75"/>
    <row r="142" s="356" customFormat="1" ht="12.75"/>
    <row r="143" s="356" customFormat="1" ht="12.75"/>
    <row r="144" s="356" customFormat="1" ht="12.75"/>
    <row r="145" s="356" customFormat="1" ht="12.75"/>
    <row r="146" s="356" customFormat="1" ht="12.75"/>
    <row r="147" s="356" customFormat="1" ht="12.75"/>
    <row r="148" s="356" customFormat="1" ht="12.75"/>
    <row r="149" s="356" customFormat="1" ht="12.75"/>
    <row r="150" s="356" customFormat="1" ht="12.75"/>
    <row r="151" s="356" customFormat="1" ht="12.75"/>
    <row r="152" s="356" customFormat="1" ht="12.75"/>
    <row r="153" s="356" customFormat="1" ht="12.75"/>
    <row r="154" s="356" customFormat="1" ht="12.75"/>
    <row r="155" s="356" customFormat="1" ht="12.75"/>
    <row r="156" s="356" customFormat="1" ht="12.75"/>
    <row r="157" s="356" customFormat="1" ht="12.75"/>
    <row r="158" s="356" customFormat="1" ht="12.75"/>
    <row r="159" s="356" customFormat="1" ht="12.75"/>
    <row r="160" s="356" customFormat="1" ht="12.75"/>
    <row r="161" s="356" customFormat="1" ht="12.75"/>
    <row r="162" s="356" customFormat="1" ht="12.75"/>
    <row r="163" s="356" customFormat="1" ht="12.75"/>
    <row r="164" s="356" customFormat="1" ht="12.75"/>
    <row r="165" s="356" customFormat="1" ht="12.75"/>
    <row r="166" s="356" customFormat="1" ht="12.75"/>
    <row r="167" s="356" customFormat="1" ht="12.75"/>
    <row r="168" s="356" customFormat="1" ht="12.75"/>
    <row r="169" s="356" customFormat="1" ht="12.75"/>
    <row r="170" s="356" customFormat="1" ht="12.75"/>
    <row r="171" s="356" customFormat="1" ht="12.75"/>
    <row r="172" s="356" customFormat="1" ht="12.75"/>
    <row r="173" s="356" customFormat="1" ht="12.75"/>
    <row r="174" s="356" customFormat="1" ht="12.75"/>
    <row r="175" s="356" customFormat="1" ht="12.75"/>
    <row r="176" s="356" customFormat="1" ht="12.75"/>
    <row r="177" s="356" customFormat="1" ht="12.75"/>
    <row r="178" s="356" customFormat="1" ht="12.75"/>
    <row r="179" s="356" customFormat="1" ht="12.75"/>
    <row r="180" s="356" customFormat="1" ht="12.75"/>
    <row r="181" s="356" customFormat="1" ht="12.75"/>
    <row r="182" s="356" customFormat="1" ht="12.75"/>
    <row r="183" s="356" customFormat="1" ht="12.75"/>
    <row r="184" s="356" customFormat="1" ht="12.75"/>
    <row r="185" s="356" customFormat="1" ht="12.75"/>
    <row r="186" s="356" customFormat="1" ht="12.75"/>
    <row r="187" s="356" customFormat="1" ht="12.75"/>
    <row r="188" s="356" customFormat="1" ht="12.75"/>
    <row r="189" s="356" customFormat="1" ht="12.75"/>
    <row r="190" s="356" customFormat="1" ht="12.75"/>
    <row r="191" s="356" customFormat="1" ht="12.75"/>
    <row r="192" s="356" customFormat="1" ht="12.75"/>
    <row r="193" s="356" customFormat="1" ht="12.75"/>
    <row r="194" s="356" customFormat="1" ht="12.75"/>
    <row r="195" s="356" customFormat="1" ht="12.75"/>
    <row r="196" s="356" customFormat="1" ht="12.75"/>
    <row r="197" s="356" customFormat="1" ht="12.75"/>
    <row r="198" s="356" customFormat="1" ht="12.75"/>
    <row r="199" s="356" customFormat="1" ht="12.75"/>
    <row r="200" s="356" customFormat="1" ht="12.75"/>
    <row r="201" s="356" customFormat="1" ht="12.75"/>
    <row r="202" s="356" customFormat="1" ht="12.75"/>
    <row r="203" s="356" customFormat="1" ht="12.75"/>
    <row r="204" s="356" customFormat="1" ht="12.75"/>
    <row r="205" s="356" customFormat="1" ht="12.75"/>
    <row r="206" s="356" customFormat="1" ht="12.75"/>
    <row r="207" s="356" customFormat="1" ht="12.75"/>
    <row r="208" s="356" customFormat="1" ht="12.75"/>
    <row r="209" s="356" customFormat="1" ht="12.75"/>
    <row r="210" s="356" customFormat="1" ht="12.75"/>
    <row r="211" s="356" customFormat="1" ht="12.75"/>
    <row r="212" s="356" customFormat="1" ht="12.75"/>
    <row r="213" s="356" customFormat="1" ht="12.75"/>
    <row r="214" s="356" customFormat="1" ht="12.75"/>
    <row r="215" s="356" customFormat="1" ht="12.75"/>
    <row r="216" s="356" customFormat="1" ht="12.75"/>
    <row r="217" s="356" customFormat="1" ht="12.75"/>
    <row r="218" s="356" customFormat="1" ht="12.75"/>
    <row r="219" s="356" customFormat="1" ht="12.75"/>
    <row r="220" s="356" customFormat="1" ht="12.75"/>
    <row r="221" s="356" customFormat="1" ht="12.75"/>
    <row r="222" s="356" customFormat="1" ht="12.75"/>
    <row r="223" s="356" customFormat="1" ht="12.75"/>
    <row r="224" s="356" customFormat="1" ht="12.75"/>
    <row r="225" s="356" customFormat="1" ht="12.75"/>
    <row r="226" s="356" customFormat="1" ht="12.75"/>
    <row r="227" s="356" customFormat="1" ht="12.75"/>
    <row r="228" s="356" customFormat="1" ht="12.75"/>
    <row r="229" s="356" customFormat="1" ht="12.75"/>
    <row r="230" s="356" customFormat="1" ht="12.75"/>
    <row r="231" s="356" customFormat="1" ht="12.75"/>
    <row r="232" s="356" customFormat="1" ht="12.75"/>
    <row r="233" s="356" customFormat="1" ht="12.75"/>
    <row r="234" s="356" customFormat="1" ht="12.75"/>
    <row r="235" s="356" customFormat="1" ht="12.75"/>
    <row r="236" s="356" customFormat="1" ht="12.75"/>
    <row r="237" s="356" customFormat="1" ht="12.75"/>
    <row r="238" s="356" customFormat="1" ht="12.75"/>
    <row r="239" s="356" customFormat="1" ht="12.75"/>
    <row r="240" s="356" customFormat="1" ht="12.75"/>
    <row r="241" s="356" customFormat="1" ht="12.75"/>
    <row r="242" s="356" customFormat="1" ht="12.75"/>
    <row r="243" s="356" customFormat="1" ht="12.75"/>
    <row r="244" s="356" customFormat="1" ht="12.75"/>
    <row r="245" s="356" customFormat="1" ht="12.75"/>
    <row r="246" s="356" customFormat="1" ht="12.75"/>
    <row r="247" s="356" customFormat="1" ht="12.75"/>
    <row r="248" s="356" customFormat="1" ht="12.75"/>
    <row r="249" s="356" customFormat="1" ht="12.75"/>
    <row r="250" s="356" customFormat="1" ht="12.75"/>
    <row r="251" s="356" customFormat="1" ht="12.75"/>
    <row r="252" s="356" customFormat="1" ht="12.75"/>
    <row r="253" s="356" customFormat="1" ht="12.75"/>
  </sheetData>
  <conditionalFormatting sqref="C6:K30">
    <cfRule type="cellIs" priority="1" dxfId="0" operator="equal" stopIfTrue="1">
      <formula>0</formula>
    </cfRule>
  </conditionalFormatting>
  <printOptions/>
  <pageMargins left="0.75" right="0.75" top="1" bottom="1" header="0.5" footer="0.5"/>
  <pageSetup fitToHeight="1" fitToWidth="1" horizontalDpi="600" verticalDpi="600" orientation="landscape" scale="57" r:id="rId1"/>
  <headerFooter alignWithMargins="0">
    <oddHeader>&amp;LFall 2005 15th Day File</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2:Z47"/>
  <sheetViews>
    <sheetView workbookViewId="0" topLeftCell="A1">
      <selection activeCell="B2" sqref="B2"/>
    </sheetView>
  </sheetViews>
  <sheetFormatPr defaultColWidth="9.140625" defaultRowHeight="12.75"/>
  <cols>
    <col min="1" max="1" width="9.140625" style="356" customWidth="1"/>
    <col min="2" max="2" width="22.421875" style="0" customWidth="1"/>
    <col min="3" max="3" width="16.00390625" style="0" customWidth="1"/>
    <col min="4" max="11" width="13.7109375" style="0" customWidth="1"/>
    <col min="12" max="26" width="9.140625" style="356" customWidth="1"/>
  </cols>
  <sheetData>
    <row r="1" s="356" customFormat="1" ht="13.5" thickBot="1"/>
    <row r="2" spans="2:11" ht="21" thickTop="1">
      <c r="B2" s="362" t="s">
        <v>814</v>
      </c>
      <c r="C2" s="414"/>
      <c r="D2" s="414"/>
      <c r="E2" s="414"/>
      <c r="F2" s="414"/>
      <c r="G2" s="414"/>
      <c r="H2" s="414"/>
      <c r="I2" s="414"/>
      <c r="J2" s="414"/>
      <c r="K2" s="415"/>
    </row>
    <row r="3" spans="2:11" ht="13.5" customHeight="1">
      <c r="B3" s="416"/>
      <c r="C3" s="417"/>
      <c r="D3" s="417"/>
      <c r="E3" s="417"/>
      <c r="F3" s="417"/>
      <c r="G3" s="417"/>
      <c r="H3" s="417"/>
      <c r="I3" s="417"/>
      <c r="J3" s="417"/>
      <c r="K3" s="418"/>
    </row>
    <row r="4" spans="2:11" ht="16.5" thickBot="1">
      <c r="B4" s="367" t="s">
        <v>24</v>
      </c>
      <c r="C4" s="91"/>
      <c r="D4" s="91"/>
      <c r="E4" s="91"/>
      <c r="F4" s="91"/>
      <c r="G4" s="91"/>
      <c r="H4" s="91"/>
      <c r="I4" s="91"/>
      <c r="J4" s="91"/>
      <c r="K4" s="366"/>
    </row>
    <row r="5" spans="2:11" ht="45.75" customHeight="1" thickBot="1">
      <c r="B5" s="419" t="s">
        <v>3</v>
      </c>
      <c r="C5" s="403" t="s">
        <v>25</v>
      </c>
      <c r="D5" s="403" t="s">
        <v>26</v>
      </c>
      <c r="E5" s="403" t="s">
        <v>27</v>
      </c>
      <c r="F5" s="403" t="s">
        <v>28</v>
      </c>
      <c r="G5" s="403" t="s">
        <v>29</v>
      </c>
      <c r="H5" s="403" t="s">
        <v>30</v>
      </c>
      <c r="I5" s="403" t="s">
        <v>31</v>
      </c>
      <c r="J5" s="403" t="s">
        <v>32</v>
      </c>
      <c r="K5" s="420" t="s">
        <v>33</v>
      </c>
    </row>
    <row r="6" spans="2:11" ht="15.75" customHeight="1">
      <c r="B6" s="421" t="s">
        <v>10</v>
      </c>
      <c r="C6" s="404" t="s">
        <v>34</v>
      </c>
      <c r="D6" s="405">
        <v>2</v>
      </c>
      <c r="E6" s="405">
        <v>2</v>
      </c>
      <c r="F6" s="405">
        <v>0</v>
      </c>
      <c r="G6" s="405">
        <v>0</v>
      </c>
      <c r="H6" s="405">
        <v>0</v>
      </c>
      <c r="I6" s="405">
        <v>0</v>
      </c>
      <c r="J6" s="405">
        <v>1</v>
      </c>
      <c r="K6" s="422">
        <v>5</v>
      </c>
    </row>
    <row r="7" spans="2:11" ht="15.75" customHeight="1">
      <c r="B7" s="423"/>
      <c r="C7" s="406" t="s">
        <v>35</v>
      </c>
      <c r="D7" s="407">
        <v>1</v>
      </c>
      <c r="E7" s="407">
        <v>1</v>
      </c>
      <c r="F7" s="407">
        <v>0</v>
      </c>
      <c r="G7" s="407">
        <v>1</v>
      </c>
      <c r="H7" s="407">
        <v>0</v>
      </c>
      <c r="I7" s="407">
        <v>0</v>
      </c>
      <c r="J7" s="407">
        <v>0</v>
      </c>
      <c r="K7" s="424">
        <v>3</v>
      </c>
    </row>
    <row r="8" spans="2:11" ht="15.75" customHeight="1">
      <c r="B8" s="423"/>
      <c r="C8" s="425" t="s">
        <v>33</v>
      </c>
      <c r="D8" s="426">
        <v>3</v>
      </c>
      <c r="E8" s="426">
        <v>3</v>
      </c>
      <c r="F8" s="426">
        <v>0</v>
      </c>
      <c r="G8" s="426">
        <v>1</v>
      </c>
      <c r="H8" s="426">
        <v>0</v>
      </c>
      <c r="I8" s="426">
        <v>0</v>
      </c>
      <c r="J8" s="426">
        <v>1</v>
      </c>
      <c r="K8" s="427">
        <v>8</v>
      </c>
    </row>
    <row r="9" spans="2:13" ht="15.75" customHeight="1">
      <c r="B9" s="428" t="s">
        <v>11</v>
      </c>
      <c r="C9" s="408" t="s">
        <v>34</v>
      </c>
      <c r="D9" s="409">
        <v>689</v>
      </c>
      <c r="E9" s="409">
        <v>269</v>
      </c>
      <c r="F9" s="409">
        <v>24</v>
      </c>
      <c r="G9" s="409">
        <v>60</v>
      </c>
      <c r="H9" s="409">
        <v>4</v>
      </c>
      <c r="I9" s="409">
        <v>110</v>
      </c>
      <c r="J9" s="409">
        <v>114</v>
      </c>
      <c r="K9" s="429">
        <v>1270</v>
      </c>
      <c r="L9" s="746"/>
      <c r="M9" s="357"/>
    </row>
    <row r="10" spans="2:12" ht="15.75" customHeight="1">
      <c r="B10" s="423"/>
      <c r="C10" s="406" t="s">
        <v>35</v>
      </c>
      <c r="D10" s="407">
        <v>1158</v>
      </c>
      <c r="E10" s="407">
        <v>170</v>
      </c>
      <c r="F10" s="407">
        <v>30</v>
      </c>
      <c r="G10" s="407">
        <v>59</v>
      </c>
      <c r="H10" s="407">
        <v>3</v>
      </c>
      <c r="I10" s="407">
        <v>183</v>
      </c>
      <c r="J10" s="407">
        <v>191</v>
      </c>
      <c r="K10" s="424">
        <v>1794</v>
      </c>
      <c r="L10" s="746"/>
    </row>
    <row r="11" spans="2:12" ht="15.75" customHeight="1">
      <c r="B11" s="423"/>
      <c r="C11" s="425" t="s">
        <v>33</v>
      </c>
      <c r="D11" s="426">
        <v>1847</v>
      </c>
      <c r="E11" s="426">
        <v>439</v>
      </c>
      <c r="F11" s="426">
        <v>54</v>
      </c>
      <c r="G11" s="426">
        <v>119</v>
      </c>
      <c r="H11" s="426">
        <v>7</v>
      </c>
      <c r="I11" s="426">
        <v>293</v>
      </c>
      <c r="J11" s="426">
        <v>305</v>
      </c>
      <c r="K11" s="427">
        <v>3064</v>
      </c>
      <c r="L11" s="746"/>
    </row>
    <row r="12" spans="1:26" s="15" customFormat="1" ht="15.75" customHeight="1">
      <c r="A12" s="401"/>
      <c r="B12" s="428" t="s">
        <v>12</v>
      </c>
      <c r="C12" s="408" t="s">
        <v>34</v>
      </c>
      <c r="D12" s="409">
        <v>1137</v>
      </c>
      <c r="E12" s="409">
        <v>589</v>
      </c>
      <c r="F12" s="409">
        <v>56</v>
      </c>
      <c r="G12" s="409">
        <v>30</v>
      </c>
      <c r="H12" s="409">
        <v>9</v>
      </c>
      <c r="I12" s="409">
        <v>31</v>
      </c>
      <c r="J12" s="409">
        <v>171</v>
      </c>
      <c r="K12" s="429">
        <v>2023</v>
      </c>
      <c r="L12" s="746"/>
      <c r="M12" s="401"/>
      <c r="N12" s="401"/>
      <c r="O12" s="401"/>
      <c r="P12" s="401"/>
      <c r="Q12" s="401"/>
      <c r="R12" s="401"/>
      <c r="S12" s="401"/>
      <c r="T12" s="401"/>
      <c r="U12" s="401"/>
      <c r="V12" s="401"/>
      <c r="W12" s="401"/>
      <c r="X12" s="401"/>
      <c r="Y12" s="401"/>
      <c r="Z12" s="401"/>
    </row>
    <row r="13" spans="2:12" ht="15.75" customHeight="1">
      <c r="B13" s="423"/>
      <c r="C13" s="406" t="s">
        <v>35</v>
      </c>
      <c r="D13" s="407">
        <v>855</v>
      </c>
      <c r="E13" s="407">
        <v>211</v>
      </c>
      <c r="F13" s="407">
        <v>37</v>
      </c>
      <c r="G13" s="407">
        <v>27</v>
      </c>
      <c r="H13" s="407">
        <v>4</v>
      </c>
      <c r="I13" s="407">
        <v>24</v>
      </c>
      <c r="J13" s="407">
        <v>130</v>
      </c>
      <c r="K13" s="424">
        <v>1288</v>
      </c>
      <c r="L13" s="746"/>
    </row>
    <row r="14" spans="1:26" s="20" customFormat="1" ht="15.75" customHeight="1">
      <c r="A14" s="402"/>
      <c r="B14" s="423"/>
      <c r="C14" s="425" t="s">
        <v>33</v>
      </c>
      <c r="D14" s="426">
        <v>1992</v>
      </c>
      <c r="E14" s="426">
        <v>800</v>
      </c>
      <c r="F14" s="426">
        <v>93</v>
      </c>
      <c r="G14" s="426">
        <v>57</v>
      </c>
      <c r="H14" s="426">
        <v>13</v>
      </c>
      <c r="I14" s="426">
        <v>55</v>
      </c>
      <c r="J14" s="426">
        <v>301</v>
      </c>
      <c r="K14" s="427">
        <v>3311</v>
      </c>
      <c r="L14" s="746"/>
      <c r="M14" s="402"/>
      <c r="N14" s="402"/>
      <c r="O14" s="402"/>
      <c r="P14" s="402"/>
      <c r="Q14" s="402"/>
      <c r="R14" s="402"/>
      <c r="S14" s="402"/>
      <c r="T14" s="402"/>
      <c r="U14" s="402"/>
      <c r="V14" s="402"/>
      <c r="W14" s="402"/>
      <c r="X14" s="402"/>
      <c r="Y14" s="402"/>
      <c r="Z14" s="402"/>
    </row>
    <row r="15" spans="1:26" s="15" customFormat="1" ht="15.75" customHeight="1">
      <c r="A15" s="401"/>
      <c r="B15" s="428" t="s">
        <v>13</v>
      </c>
      <c r="C15" s="408" t="s">
        <v>34</v>
      </c>
      <c r="D15" s="409">
        <v>6</v>
      </c>
      <c r="E15" s="409">
        <v>12</v>
      </c>
      <c r="F15" s="409">
        <v>0</v>
      </c>
      <c r="G15" s="409">
        <v>0</v>
      </c>
      <c r="H15" s="409">
        <v>1</v>
      </c>
      <c r="I15" s="409">
        <v>0</v>
      </c>
      <c r="J15" s="409">
        <v>1</v>
      </c>
      <c r="K15" s="429">
        <v>20</v>
      </c>
      <c r="L15" s="401"/>
      <c r="M15" s="401"/>
      <c r="N15" s="401"/>
      <c r="O15" s="401"/>
      <c r="P15" s="401"/>
      <c r="Q15" s="401"/>
      <c r="R15" s="401"/>
      <c r="S15" s="401"/>
      <c r="T15" s="401"/>
      <c r="U15" s="401"/>
      <c r="V15" s="401"/>
      <c r="W15" s="401"/>
      <c r="X15" s="401"/>
      <c r="Y15" s="401"/>
      <c r="Z15" s="401"/>
    </row>
    <row r="16" spans="2:11" ht="15.75" customHeight="1">
      <c r="B16" s="430"/>
      <c r="C16" s="406" t="s">
        <v>35</v>
      </c>
      <c r="D16" s="407">
        <v>15</v>
      </c>
      <c r="E16" s="407">
        <v>2</v>
      </c>
      <c r="F16" s="407">
        <v>0</v>
      </c>
      <c r="G16" s="407">
        <v>0</v>
      </c>
      <c r="H16" s="407">
        <v>0</v>
      </c>
      <c r="I16" s="407">
        <v>0</v>
      </c>
      <c r="J16" s="407">
        <v>4</v>
      </c>
      <c r="K16" s="424">
        <v>21</v>
      </c>
    </row>
    <row r="17" spans="1:26" s="20" customFormat="1" ht="15.75" customHeight="1">
      <c r="A17" s="402"/>
      <c r="B17" s="431"/>
      <c r="C17" s="425" t="s">
        <v>33</v>
      </c>
      <c r="D17" s="426">
        <v>21</v>
      </c>
      <c r="E17" s="426">
        <v>14</v>
      </c>
      <c r="F17" s="426">
        <v>0</v>
      </c>
      <c r="G17" s="426">
        <v>0</v>
      </c>
      <c r="H17" s="426">
        <v>1</v>
      </c>
      <c r="I17" s="426">
        <v>0</v>
      </c>
      <c r="J17" s="426">
        <v>5</v>
      </c>
      <c r="K17" s="427">
        <v>41</v>
      </c>
      <c r="L17" s="402"/>
      <c r="M17" s="402"/>
      <c r="N17" s="402"/>
      <c r="O17" s="402"/>
      <c r="P17" s="402"/>
      <c r="Q17" s="402"/>
      <c r="R17" s="402"/>
      <c r="S17" s="402"/>
      <c r="T17" s="402"/>
      <c r="U17" s="402"/>
      <c r="V17" s="402"/>
      <c r="W17" s="402"/>
      <c r="X17" s="402"/>
      <c r="Y17" s="402"/>
      <c r="Z17" s="402"/>
    </row>
    <row r="18" spans="1:26" s="15" customFormat="1" ht="15.75" customHeight="1">
      <c r="A18" s="401"/>
      <c r="B18" s="428" t="s">
        <v>14</v>
      </c>
      <c r="C18" s="408" t="s">
        <v>34</v>
      </c>
      <c r="D18" s="409">
        <v>1670</v>
      </c>
      <c r="E18" s="409">
        <v>484</v>
      </c>
      <c r="F18" s="409">
        <v>57</v>
      </c>
      <c r="G18" s="409">
        <v>23</v>
      </c>
      <c r="H18" s="409">
        <v>2</v>
      </c>
      <c r="I18" s="409">
        <v>19</v>
      </c>
      <c r="J18" s="409">
        <v>213</v>
      </c>
      <c r="K18" s="429">
        <v>2468</v>
      </c>
      <c r="L18" s="401"/>
      <c r="M18" s="401"/>
      <c r="N18" s="401"/>
      <c r="O18" s="401"/>
      <c r="P18" s="401"/>
      <c r="Q18" s="401"/>
      <c r="R18" s="401"/>
      <c r="S18" s="401"/>
      <c r="T18" s="401"/>
      <c r="U18" s="401"/>
      <c r="V18" s="401"/>
      <c r="W18" s="401"/>
      <c r="X18" s="401"/>
      <c r="Y18" s="401"/>
      <c r="Z18" s="401"/>
    </row>
    <row r="19" spans="2:11" ht="15.75" customHeight="1">
      <c r="B19" s="423"/>
      <c r="C19" s="406" t="s">
        <v>35</v>
      </c>
      <c r="D19" s="407">
        <v>525</v>
      </c>
      <c r="E19" s="407">
        <v>96</v>
      </c>
      <c r="F19" s="407">
        <v>23</v>
      </c>
      <c r="G19" s="407">
        <v>4</v>
      </c>
      <c r="H19" s="407">
        <v>1</v>
      </c>
      <c r="I19" s="407">
        <v>13</v>
      </c>
      <c r="J19" s="407">
        <v>65</v>
      </c>
      <c r="K19" s="424">
        <v>727</v>
      </c>
    </row>
    <row r="20" spans="1:26" s="20" customFormat="1" ht="15.75" customHeight="1">
      <c r="A20" s="402"/>
      <c r="B20" s="431"/>
      <c r="C20" s="425" t="s">
        <v>33</v>
      </c>
      <c r="D20" s="426">
        <v>2195</v>
      </c>
      <c r="E20" s="426">
        <v>580</v>
      </c>
      <c r="F20" s="426">
        <v>80</v>
      </c>
      <c r="G20" s="426">
        <v>27</v>
      </c>
      <c r="H20" s="426">
        <v>3</v>
      </c>
      <c r="I20" s="426">
        <v>32</v>
      </c>
      <c r="J20" s="426">
        <v>278</v>
      </c>
      <c r="K20" s="427">
        <v>3195</v>
      </c>
      <c r="L20" s="402"/>
      <c r="M20" s="402"/>
      <c r="N20" s="402"/>
      <c r="O20" s="402"/>
      <c r="P20" s="402"/>
      <c r="Q20" s="402"/>
      <c r="R20" s="402"/>
      <c r="S20" s="402"/>
      <c r="T20" s="402"/>
      <c r="U20" s="402"/>
      <c r="V20" s="402"/>
      <c r="W20" s="402"/>
      <c r="X20" s="402"/>
      <c r="Y20" s="402"/>
      <c r="Z20" s="402"/>
    </row>
    <row r="21" spans="1:26" s="15" customFormat="1" ht="15.75" customHeight="1">
      <c r="A21" s="401"/>
      <c r="B21" s="428" t="s">
        <v>15</v>
      </c>
      <c r="C21" s="408" t="s">
        <v>34</v>
      </c>
      <c r="D21" s="409">
        <v>74</v>
      </c>
      <c r="E21" s="409">
        <v>20</v>
      </c>
      <c r="F21" s="409">
        <v>4</v>
      </c>
      <c r="G21" s="409">
        <v>11</v>
      </c>
      <c r="H21" s="409">
        <v>0</v>
      </c>
      <c r="I21" s="409">
        <v>72</v>
      </c>
      <c r="J21" s="409">
        <v>12</v>
      </c>
      <c r="K21" s="429">
        <v>193</v>
      </c>
      <c r="L21" s="401"/>
      <c r="M21" s="401"/>
      <c r="N21" s="401"/>
      <c r="O21" s="401"/>
      <c r="P21" s="401"/>
      <c r="Q21" s="401"/>
      <c r="R21" s="401"/>
      <c r="S21" s="401"/>
      <c r="T21" s="401"/>
      <c r="U21" s="401"/>
      <c r="V21" s="401"/>
      <c r="W21" s="401"/>
      <c r="X21" s="401"/>
      <c r="Y21" s="401"/>
      <c r="Z21" s="401"/>
    </row>
    <row r="22" spans="2:11" ht="15.75" customHeight="1">
      <c r="B22" s="423"/>
      <c r="C22" s="406" t="s">
        <v>35</v>
      </c>
      <c r="D22" s="407">
        <v>468</v>
      </c>
      <c r="E22" s="407">
        <v>54</v>
      </c>
      <c r="F22" s="407">
        <v>13</v>
      </c>
      <c r="G22" s="407">
        <v>37</v>
      </c>
      <c r="H22" s="407">
        <v>3</v>
      </c>
      <c r="I22" s="407">
        <v>224</v>
      </c>
      <c r="J22" s="407">
        <v>69</v>
      </c>
      <c r="K22" s="424">
        <v>868</v>
      </c>
    </row>
    <row r="23" spans="1:26" s="20" customFormat="1" ht="15.75" customHeight="1">
      <c r="A23" s="402"/>
      <c r="B23" s="431"/>
      <c r="C23" s="425" t="s">
        <v>33</v>
      </c>
      <c r="D23" s="426">
        <v>542</v>
      </c>
      <c r="E23" s="426">
        <v>74</v>
      </c>
      <c r="F23" s="426">
        <v>17</v>
      </c>
      <c r="G23" s="426">
        <v>48</v>
      </c>
      <c r="H23" s="426">
        <v>3</v>
      </c>
      <c r="I23" s="426">
        <v>296</v>
      </c>
      <c r="J23" s="426">
        <v>81</v>
      </c>
      <c r="K23" s="427">
        <v>1061</v>
      </c>
      <c r="L23" s="402"/>
      <c r="M23" s="402"/>
      <c r="N23" s="402"/>
      <c r="O23" s="402"/>
      <c r="P23" s="402"/>
      <c r="Q23" s="402"/>
      <c r="R23" s="402"/>
      <c r="S23" s="402"/>
      <c r="T23" s="402"/>
      <c r="U23" s="402"/>
      <c r="V23" s="402"/>
      <c r="W23" s="402"/>
      <c r="X23" s="402"/>
      <c r="Y23" s="402"/>
      <c r="Z23" s="402"/>
    </row>
    <row r="24" spans="1:26" s="15" customFormat="1" ht="15.75" customHeight="1">
      <c r="A24" s="401"/>
      <c r="B24" s="428" t="s">
        <v>16</v>
      </c>
      <c r="C24" s="408" t="s">
        <v>34</v>
      </c>
      <c r="D24" s="409">
        <v>858</v>
      </c>
      <c r="E24" s="409">
        <v>276</v>
      </c>
      <c r="F24" s="409">
        <v>44</v>
      </c>
      <c r="G24" s="409">
        <v>52</v>
      </c>
      <c r="H24" s="409">
        <v>6</v>
      </c>
      <c r="I24" s="409">
        <v>56</v>
      </c>
      <c r="J24" s="409">
        <v>88</v>
      </c>
      <c r="K24" s="429">
        <v>1380</v>
      </c>
      <c r="L24" s="401"/>
      <c r="M24" s="401"/>
      <c r="N24" s="401"/>
      <c r="O24" s="401"/>
      <c r="P24" s="401"/>
      <c r="Q24" s="401"/>
      <c r="R24" s="401"/>
      <c r="S24" s="401"/>
      <c r="T24" s="401"/>
      <c r="U24" s="401"/>
      <c r="V24" s="401"/>
      <c r="W24" s="401"/>
      <c r="X24" s="401"/>
      <c r="Y24" s="401"/>
      <c r="Z24" s="401"/>
    </row>
    <row r="25" spans="2:11" ht="15.75" customHeight="1">
      <c r="B25" s="423"/>
      <c r="C25" s="406" t="s">
        <v>35</v>
      </c>
      <c r="D25" s="407">
        <v>489</v>
      </c>
      <c r="E25" s="407">
        <v>78</v>
      </c>
      <c r="F25" s="407">
        <v>16</v>
      </c>
      <c r="G25" s="407">
        <v>35</v>
      </c>
      <c r="H25" s="407">
        <v>0</v>
      </c>
      <c r="I25" s="407">
        <v>44</v>
      </c>
      <c r="J25" s="407">
        <v>58</v>
      </c>
      <c r="K25" s="424">
        <v>720</v>
      </c>
    </row>
    <row r="26" spans="1:26" s="20" customFormat="1" ht="15.75" customHeight="1">
      <c r="A26" s="402"/>
      <c r="B26" s="431"/>
      <c r="C26" s="425" t="s">
        <v>33</v>
      </c>
      <c r="D26" s="426">
        <v>1347</v>
      </c>
      <c r="E26" s="426">
        <v>354</v>
      </c>
      <c r="F26" s="426">
        <v>60</v>
      </c>
      <c r="G26" s="426">
        <v>87</v>
      </c>
      <c r="H26" s="426">
        <v>6</v>
      </c>
      <c r="I26" s="426">
        <v>100</v>
      </c>
      <c r="J26" s="426">
        <v>146</v>
      </c>
      <c r="K26" s="427">
        <v>2100</v>
      </c>
      <c r="L26" s="402"/>
      <c r="M26" s="402"/>
      <c r="N26" s="402"/>
      <c r="O26" s="402"/>
      <c r="P26" s="402"/>
      <c r="Q26" s="402"/>
      <c r="R26" s="402"/>
      <c r="S26" s="402"/>
      <c r="T26" s="402"/>
      <c r="U26" s="402"/>
      <c r="V26" s="402"/>
      <c r="W26" s="402"/>
      <c r="X26" s="402"/>
      <c r="Y26" s="402"/>
      <c r="Z26" s="402"/>
    </row>
    <row r="27" spans="1:26" s="15" customFormat="1" ht="15.75" customHeight="1">
      <c r="A27" s="401"/>
      <c r="B27" s="428" t="s">
        <v>17</v>
      </c>
      <c r="C27" s="408" t="s">
        <v>34</v>
      </c>
      <c r="D27" s="409">
        <v>156</v>
      </c>
      <c r="E27" s="409">
        <v>124</v>
      </c>
      <c r="F27" s="409">
        <v>10</v>
      </c>
      <c r="G27" s="409">
        <v>4</v>
      </c>
      <c r="H27" s="409">
        <v>0</v>
      </c>
      <c r="I27" s="409">
        <v>10</v>
      </c>
      <c r="J27" s="409">
        <v>35</v>
      </c>
      <c r="K27" s="429">
        <v>339</v>
      </c>
      <c r="L27" s="401"/>
      <c r="M27" s="401"/>
      <c r="N27" s="401"/>
      <c r="O27" s="401"/>
      <c r="P27" s="401"/>
      <c r="Q27" s="401"/>
      <c r="R27" s="401"/>
      <c r="S27" s="401"/>
      <c r="T27" s="401"/>
      <c r="U27" s="401"/>
      <c r="V27" s="401"/>
      <c r="W27" s="401"/>
      <c r="X27" s="401"/>
      <c r="Y27" s="401"/>
      <c r="Z27" s="401"/>
    </row>
    <row r="28" spans="2:11" ht="15.75" customHeight="1">
      <c r="B28" s="423"/>
      <c r="C28" s="406" t="s">
        <v>35</v>
      </c>
      <c r="D28" s="407">
        <v>156</v>
      </c>
      <c r="E28" s="407">
        <v>50</v>
      </c>
      <c r="F28" s="407">
        <v>7</v>
      </c>
      <c r="G28" s="407">
        <v>3</v>
      </c>
      <c r="H28" s="407">
        <v>0</v>
      </c>
      <c r="I28" s="407">
        <v>15</v>
      </c>
      <c r="J28" s="407">
        <v>27</v>
      </c>
      <c r="K28" s="424">
        <v>258</v>
      </c>
    </row>
    <row r="29" spans="1:26" s="20" customFormat="1" ht="15.75" customHeight="1">
      <c r="A29" s="402"/>
      <c r="B29" s="431"/>
      <c r="C29" s="425" t="s">
        <v>33</v>
      </c>
      <c r="D29" s="426">
        <v>312</v>
      </c>
      <c r="E29" s="426">
        <v>174</v>
      </c>
      <c r="F29" s="426">
        <v>17</v>
      </c>
      <c r="G29" s="426">
        <v>7</v>
      </c>
      <c r="H29" s="426">
        <v>0</v>
      </c>
      <c r="I29" s="426">
        <v>25</v>
      </c>
      <c r="J29" s="426">
        <v>62</v>
      </c>
      <c r="K29" s="427">
        <v>597</v>
      </c>
      <c r="L29" s="402"/>
      <c r="M29" s="402"/>
      <c r="N29" s="402"/>
      <c r="O29" s="402"/>
      <c r="P29" s="402"/>
      <c r="Q29" s="402"/>
      <c r="R29" s="402"/>
      <c r="S29" s="402"/>
      <c r="T29" s="402"/>
      <c r="U29" s="402"/>
      <c r="V29" s="402"/>
      <c r="W29" s="402"/>
      <c r="X29" s="402"/>
      <c r="Y29" s="402"/>
      <c r="Z29" s="402"/>
    </row>
    <row r="30" spans="1:26" s="15" customFormat="1" ht="15.75" customHeight="1">
      <c r="A30" s="401"/>
      <c r="B30" s="428" t="s">
        <v>18</v>
      </c>
      <c r="C30" s="408" t="s">
        <v>34</v>
      </c>
      <c r="D30" s="409">
        <v>282</v>
      </c>
      <c r="E30" s="409">
        <v>28</v>
      </c>
      <c r="F30" s="409">
        <v>6</v>
      </c>
      <c r="G30" s="409">
        <v>15</v>
      </c>
      <c r="H30" s="409">
        <v>2</v>
      </c>
      <c r="I30" s="409">
        <v>7</v>
      </c>
      <c r="J30" s="409">
        <v>25</v>
      </c>
      <c r="K30" s="429">
        <v>365</v>
      </c>
      <c r="L30" s="401"/>
      <c r="M30" s="401"/>
      <c r="N30" s="401"/>
      <c r="O30" s="401"/>
      <c r="P30" s="401"/>
      <c r="Q30" s="401"/>
      <c r="R30" s="401"/>
      <c r="S30" s="401"/>
      <c r="T30" s="401"/>
      <c r="U30" s="401"/>
      <c r="V30" s="401"/>
      <c r="W30" s="401"/>
      <c r="X30" s="401"/>
      <c r="Y30" s="401"/>
      <c r="Z30" s="401"/>
    </row>
    <row r="31" spans="2:11" ht="15.75" customHeight="1">
      <c r="B31" s="423"/>
      <c r="C31" s="406" t="s">
        <v>35</v>
      </c>
      <c r="D31" s="407">
        <v>307</v>
      </c>
      <c r="E31" s="407">
        <v>17</v>
      </c>
      <c r="F31" s="407">
        <v>12</v>
      </c>
      <c r="G31" s="407">
        <v>10</v>
      </c>
      <c r="H31" s="407">
        <v>2</v>
      </c>
      <c r="I31" s="407">
        <v>5</v>
      </c>
      <c r="J31" s="407">
        <v>32</v>
      </c>
      <c r="K31" s="424">
        <v>385</v>
      </c>
    </row>
    <row r="32" spans="1:26" s="20" customFormat="1" ht="15.75" customHeight="1">
      <c r="A32" s="402"/>
      <c r="B32" s="431"/>
      <c r="C32" s="425" t="s">
        <v>33</v>
      </c>
      <c r="D32" s="426">
        <v>589</v>
      </c>
      <c r="E32" s="426">
        <v>45</v>
      </c>
      <c r="F32" s="426">
        <v>18</v>
      </c>
      <c r="G32" s="426">
        <v>25</v>
      </c>
      <c r="H32" s="426">
        <v>4</v>
      </c>
      <c r="I32" s="426">
        <v>12</v>
      </c>
      <c r="J32" s="426">
        <v>57</v>
      </c>
      <c r="K32" s="427">
        <v>750</v>
      </c>
      <c r="L32" s="402"/>
      <c r="M32" s="402"/>
      <c r="N32" s="402"/>
      <c r="O32" s="402"/>
      <c r="P32" s="402"/>
      <c r="Q32" s="402"/>
      <c r="R32" s="402"/>
      <c r="S32" s="402"/>
      <c r="T32" s="402"/>
      <c r="U32" s="402"/>
      <c r="V32" s="402"/>
      <c r="W32" s="402"/>
      <c r="X32" s="402"/>
      <c r="Y32" s="402"/>
      <c r="Z32" s="402"/>
    </row>
    <row r="33" spans="1:26" s="15" customFormat="1" ht="15.75" customHeight="1">
      <c r="A33" s="401"/>
      <c r="B33" s="428" t="s">
        <v>19</v>
      </c>
      <c r="C33" s="408" t="s">
        <v>34</v>
      </c>
      <c r="D33" s="409">
        <v>208</v>
      </c>
      <c r="E33" s="409">
        <v>217</v>
      </c>
      <c r="F33" s="409">
        <v>14</v>
      </c>
      <c r="G33" s="409">
        <v>14</v>
      </c>
      <c r="H33" s="409">
        <v>3</v>
      </c>
      <c r="I33" s="409">
        <v>0</v>
      </c>
      <c r="J33" s="409">
        <v>99</v>
      </c>
      <c r="K33" s="429">
        <v>555</v>
      </c>
      <c r="L33" s="401"/>
      <c r="M33" s="401"/>
      <c r="N33" s="401"/>
      <c r="O33" s="401"/>
      <c r="P33" s="401"/>
      <c r="Q33" s="401"/>
      <c r="R33" s="401"/>
      <c r="S33" s="401"/>
      <c r="T33" s="401"/>
      <c r="U33" s="401"/>
      <c r="V33" s="401"/>
      <c r="W33" s="401"/>
      <c r="X33" s="401"/>
      <c r="Y33" s="401"/>
      <c r="Z33" s="401"/>
    </row>
    <row r="34" spans="2:11" ht="15.75" customHeight="1">
      <c r="B34" s="430"/>
      <c r="C34" s="406" t="s">
        <v>35</v>
      </c>
      <c r="D34" s="407">
        <v>225</v>
      </c>
      <c r="E34" s="407">
        <v>150</v>
      </c>
      <c r="F34" s="407">
        <v>18</v>
      </c>
      <c r="G34" s="407">
        <v>23</v>
      </c>
      <c r="H34" s="407">
        <v>1</v>
      </c>
      <c r="I34" s="407">
        <v>1</v>
      </c>
      <c r="J34" s="407">
        <v>90</v>
      </c>
      <c r="K34" s="424">
        <v>508</v>
      </c>
    </row>
    <row r="35" spans="1:26" s="20" customFormat="1" ht="15.75" customHeight="1">
      <c r="A35" s="402"/>
      <c r="B35" s="431"/>
      <c r="C35" s="425" t="s">
        <v>33</v>
      </c>
      <c r="D35" s="426">
        <v>433</v>
      </c>
      <c r="E35" s="426">
        <v>367</v>
      </c>
      <c r="F35" s="426">
        <v>32</v>
      </c>
      <c r="G35" s="426">
        <v>37</v>
      </c>
      <c r="H35" s="426">
        <v>4</v>
      </c>
      <c r="I35" s="426">
        <v>1</v>
      </c>
      <c r="J35" s="426">
        <v>189</v>
      </c>
      <c r="K35" s="427">
        <v>1063</v>
      </c>
      <c r="L35" s="402"/>
      <c r="M35" s="402"/>
      <c r="N35" s="402"/>
      <c r="O35" s="402"/>
      <c r="P35" s="402"/>
      <c r="Q35" s="402"/>
      <c r="R35" s="402"/>
      <c r="S35" s="402"/>
      <c r="T35" s="402"/>
      <c r="U35" s="402"/>
      <c r="V35" s="402"/>
      <c r="W35" s="402"/>
      <c r="X35" s="402"/>
      <c r="Y35" s="402"/>
      <c r="Z35" s="402"/>
    </row>
    <row r="36" spans="1:26" s="15" customFormat="1" ht="15.75" customHeight="1">
      <c r="A36" s="401"/>
      <c r="B36" s="428" t="s">
        <v>39</v>
      </c>
      <c r="C36" s="408" t="s">
        <v>34</v>
      </c>
      <c r="D36" s="409">
        <v>129</v>
      </c>
      <c r="E36" s="409">
        <v>23</v>
      </c>
      <c r="F36" s="409">
        <v>6</v>
      </c>
      <c r="G36" s="409">
        <v>11</v>
      </c>
      <c r="H36" s="409">
        <v>0</v>
      </c>
      <c r="I36" s="409">
        <v>3</v>
      </c>
      <c r="J36" s="409">
        <v>38</v>
      </c>
      <c r="K36" s="429">
        <v>210</v>
      </c>
      <c r="L36" s="401"/>
      <c r="M36" s="401"/>
      <c r="N36" s="401"/>
      <c r="O36" s="401"/>
      <c r="P36" s="401"/>
      <c r="Q36" s="401"/>
      <c r="R36" s="401"/>
      <c r="S36" s="401"/>
      <c r="T36" s="401"/>
      <c r="U36" s="401"/>
      <c r="V36" s="401"/>
      <c r="W36" s="401"/>
      <c r="X36" s="401"/>
      <c r="Y36" s="401"/>
      <c r="Z36" s="401"/>
    </row>
    <row r="37" spans="2:11" ht="15.75" customHeight="1">
      <c r="B37" s="423" t="s">
        <v>40</v>
      </c>
      <c r="C37" s="406" t="s">
        <v>35</v>
      </c>
      <c r="D37" s="407">
        <v>125</v>
      </c>
      <c r="E37" s="407">
        <v>20</v>
      </c>
      <c r="F37" s="407">
        <v>3</v>
      </c>
      <c r="G37" s="407">
        <v>6</v>
      </c>
      <c r="H37" s="407">
        <v>1</v>
      </c>
      <c r="I37" s="407">
        <v>2</v>
      </c>
      <c r="J37" s="407">
        <v>38</v>
      </c>
      <c r="K37" s="424">
        <v>195</v>
      </c>
    </row>
    <row r="38" spans="1:26" s="20" customFormat="1" ht="15.75" customHeight="1">
      <c r="A38" s="402"/>
      <c r="B38" s="431"/>
      <c r="C38" s="425" t="s">
        <v>33</v>
      </c>
      <c r="D38" s="426">
        <v>254</v>
      </c>
      <c r="E38" s="426">
        <v>43</v>
      </c>
      <c r="F38" s="426">
        <v>9</v>
      </c>
      <c r="G38" s="426">
        <v>17</v>
      </c>
      <c r="H38" s="426">
        <v>1</v>
      </c>
      <c r="I38" s="426">
        <v>5</v>
      </c>
      <c r="J38" s="426">
        <v>76</v>
      </c>
      <c r="K38" s="427">
        <v>405</v>
      </c>
      <c r="L38" s="402"/>
      <c r="M38" s="402"/>
      <c r="N38" s="402"/>
      <c r="O38" s="402"/>
      <c r="P38" s="402"/>
      <c r="Q38" s="402"/>
      <c r="R38" s="402"/>
      <c r="S38" s="402"/>
      <c r="T38" s="402"/>
      <c r="U38" s="402"/>
      <c r="V38" s="402"/>
      <c r="W38" s="402"/>
      <c r="X38" s="402"/>
      <c r="Y38" s="402"/>
      <c r="Z38" s="402"/>
    </row>
    <row r="39" spans="1:26" s="15" customFormat="1" ht="15.75" customHeight="1">
      <c r="A39" s="401"/>
      <c r="B39" s="428" t="s">
        <v>21</v>
      </c>
      <c r="C39" s="408" t="s">
        <v>34</v>
      </c>
      <c r="D39" s="409">
        <v>36</v>
      </c>
      <c r="E39" s="409">
        <v>21</v>
      </c>
      <c r="F39" s="409">
        <v>2</v>
      </c>
      <c r="G39" s="409">
        <v>3</v>
      </c>
      <c r="H39" s="409">
        <v>0</v>
      </c>
      <c r="I39" s="409">
        <v>0</v>
      </c>
      <c r="J39" s="409">
        <v>34</v>
      </c>
      <c r="K39" s="429">
        <v>96</v>
      </c>
      <c r="L39" s="401"/>
      <c r="M39" s="401"/>
      <c r="N39" s="401"/>
      <c r="O39" s="401"/>
      <c r="P39" s="401"/>
      <c r="Q39" s="401"/>
      <c r="R39" s="401"/>
      <c r="S39" s="401"/>
      <c r="T39" s="401"/>
      <c r="U39" s="401"/>
      <c r="V39" s="401"/>
      <c r="W39" s="401"/>
      <c r="X39" s="401"/>
      <c r="Y39" s="401"/>
      <c r="Z39" s="401"/>
    </row>
    <row r="40" spans="2:11" ht="15.75" customHeight="1">
      <c r="B40" s="430"/>
      <c r="C40" s="406" t="s">
        <v>35</v>
      </c>
      <c r="D40" s="407">
        <v>15</v>
      </c>
      <c r="E40" s="407">
        <v>2</v>
      </c>
      <c r="F40" s="407">
        <v>0</v>
      </c>
      <c r="G40" s="407">
        <v>0</v>
      </c>
      <c r="H40" s="407">
        <v>0</v>
      </c>
      <c r="I40" s="407">
        <v>1</v>
      </c>
      <c r="J40" s="407">
        <v>13</v>
      </c>
      <c r="K40" s="424">
        <v>31</v>
      </c>
    </row>
    <row r="41" spans="1:26" s="20" customFormat="1" ht="15.75" customHeight="1">
      <c r="A41" s="402"/>
      <c r="B41" s="431"/>
      <c r="C41" s="425" t="s">
        <v>33</v>
      </c>
      <c r="D41" s="426">
        <v>51</v>
      </c>
      <c r="E41" s="426">
        <v>23</v>
      </c>
      <c r="F41" s="426">
        <v>2</v>
      </c>
      <c r="G41" s="426">
        <v>3</v>
      </c>
      <c r="H41" s="426">
        <v>0</v>
      </c>
      <c r="I41" s="426">
        <v>1</v>
      </c>
      <c r="J41" s="426">
        <v>49</v>
      </c>
      <c r="K41" s="427">
        <v>127</v>
      </c>
      <c r="L41" s="402"/>
      <c r="M41" s="402"/>
      <c r="N41" s="402"/>
      <c r="O41" s="402"/>
      <c r="P41" s="402"/>
      <c r="Q41" s="402"/>
      <c r="R41" s="402"/>
      <c r="S41" s="402"/>
      <c r="T41" s="402"/>
      <c r="U41" s="402"/>
      <c r="V41" s="402"/>
      <c r="W41" s="402"/>
      <c r="X41" s="402"/>
      <c r="Y41" s="402"/>
      <c r="Z41" s="402"/>
    </row>
    <row r="42" spans="2:12" ht="15.75" customHeight="1">
      <c r="B42" s="432" t="s">
        <v>36</v>
      </c>
      <c r="C42" s="410" t="s">
        <v>37</v>
      </c>
      <c r="D42" s="411">
        <v>5247</v>
      </c>
      <c r="E42" s="411">
        <v>2065</v>
      </c>
      <c r="F42" s="411">
        <v>223</v>
      </c>
      <c r="G42" s="411">
        <v>223</v>
      </c>
      <c r="H42" s="411">
        <v>27</v>
      </c>
      <c r="I42" s="411">
        <v>308</v>
      </c>
      <c r="J42" s="411">
        <v>831</v>
      </c>
      <c r="K42" s="433">
        <v>8924</v>
      </c>
      <c r="L42" s="746"/>
    </row>
    <row r="43" spans="2:12" ht="15.75" customHeight="1">
      <c r="B43" s="365"/>
      <c r="C43" s="412" t="s">
        <v>38</v>
      </c>
      <c r="D43" s="413">
        <v>4339</v>
      </c>
      <c r="E43" s="413">
        <v>851</v>
      </c>
      <c r="F43" s="413">
        <v>159</v>
      </c>
      <c r="G43" s="413">
        <v>205</v>
      </c>
      <c r="H43" s="413">
        <v>15</v>
      </c>
      <c r="I43" s="413">
        <v>512</v>
      </c>
      <c r="J43" s="413">
        <v>717</v>
      </c>
      <c r="K43" s="434">
        <v>6798</v>
      </c>
      <c r="L43" s="746"/>
    </row>
    <row r="44" spans="2:12" ht="15.75" customHeight="1" thickBot="1">
      <c r="B44" s="435"/>
      <c r="C44" s="436" t="s">
        <v>33</v>
      </c>
      <c r="D44" s="437">
        <v>9586</v>
      </c>
      <c r="E44" s="437">
        <v>2916</v>
      </c>
      <c r="F44" s="437">
        <v>382</v>
      </c>
      <c r="G44" s="437">
        <v>428</v>
      </c>
      <c r="H44" s="437">
        <v>42</v>
      </c>
      <c r="I44" s="437">
        <v>820</v>
      </c>
      <c r="J44" s="437">
        <v>1548</v>
      </c>
      <c r="K44" s="438">
        <v>15722</v>
      </c>
      <c r="L44" s="357"/>
    </row>
    <row r="45" s="356" customFormat="1" ht="13.5" thickTop="1">
      <c r="D45" s="746"/>
    </row>
    <row r="46" s="356" customFormat="1" ht="12.75">
      <c r="D46" s="746"/>
    </row>
    <row r="47" s="356" customFormat="1" ht="12.75">
      <c r="D47" s="357"/>
    </row>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sheetData>
  <conditionalFormatting sqref="D6:K44">
    <cfRule type="cellIs" priority="1" dxfId="0" operator="equal" stopIfTrue="1">
      <formula>0</formula>
    </cfRule>
  </conditionalFormatting>
  <printOptions/>
  <pageMargins left="0.75" right="0.75" top="1" bottom="1" header="0.5" footer="0.5"/>
  <pageSetup fitToHeight="1" fitToWidth="1" horizontalDpi="600" verticalDpi="600" orientation="landscape" scale="67" r:id="rId1"/>
  <headerFooter alignWithMargins="0">
    <oddHeader>&amp;LFall 2005 15th Day File</oddHeader>
  </headerFooter>
</worksheet>
</file>

<file path=xl/worksheets/sheet30.xml><?xml version="1.0" encoding="utf-8"?>
<worksheet xmlns="http://schemas.openxmlformats.org/spreadsheetml/2006/main" xmlns:r="http://schemas.openxmlformats.org/officeDocument/2006/relationships">
  <sheetPr codeName="Sheet21">
    <pageSetUpPr fitToPage="1"/>
  </sheetPr>
  <dimension ref="A1:AW31"/>
  <sheetViews>
    <sheetView workbookViewId="0" topLeftCell="A4">
      <selection activeCell="A22" sqref="A22"/>
    </sheetView>
  </sheetViews>
  <sheetFormatPr defaultColWidth="9.140625" defaultRowHeight="12.75"/>
  <cols>
    <col min="1" max="1" width="30.140625" style="0" customWidth="1"/>
    <col min="2" max="2" width="22.57421875" style="0" customWidth="1"/>
    <col min="12" max="49" width="9.140625" style="356" customWidth="1"/>
  </cols>
  <sheetData>
    <row r="1" spans="1:11" ht="20.25">
      <c r="A1" s="675" t="s">
        <v>377</v>
      </c>
      <c r="B1" s="675"/>
      <c r="C1" s="556"/>
      <c r="D1" s="556"/>
      <c r="E1" s="556"/>
      <c r="F1" s="556"/>
      <c r="G1" s="556"/>
      <c r="H1" s="556"/>
      <c r="I1" s="556"/>
      <c r="J1" s="556"/>
      <c r="K1" s="556"/>
    </row>
    <row r="2" spans="1:11" ht="20.25">
      <c r="A2" s="676"/>
      <c r="B2" s="676"/>
      <c r="C2" s="75"/>
      <c r="D2" s="75"/>
      <c r="E2" s="75"/>
      <c r="F2" s="75"/>
      <c r="G2" s="75"/>
      <c r="H2" s="75"/>
      <c r="I2" s="75"/>
      <c r="J2" s="75"/>
      <c r="K2" s="75"/>
    </row>
    <row r="3" spans="1:11" ht="13.5" thickBot="1">
      <c r="A3" s="97" t="s">
        <v>307</v>
      </c>
      <c r="B3" s="97"/>
      <c r="C3" s="75"/>
      <c r="D3" s="75"/>
      <c r="E3" s="75"/>
      <c r="F3" s="75"/>
      <c r="G3" s="75"/>
      <c r="H3" s="75"/>
      <c r="I3" s="75"/>
      <c r="J3" s="75"/>
      <c r="K3" s="75"/>
    </row>
    <row r="4" spans="1:11" ht="12.75">
      <c r="A4" s="641"/>
      <c r="B4" s="641"/>
      <c r="C4" s="350" t="s">
        <v>4</v>
      </c>
      <c r="D4" s="350"/>
      <c r="E4" s="643"/>
      <c r="F4" s="350" t="s">
        <v>86</v>
      </c>
      <c r="G4" s="350"/>
      <c r="H4" s="643"/>
      <c r="I4" s="352" t="s">
        <v>33</v>
      </c>
      <c r="J4" s="352"/>
      <c r="K4" s="679"/>
    </row>
    <row r="5" spans="1:11" ht="26.25" thickBot="1">
      <c r="A5" s="680" t="s">
        <v>83</v>
      </c>
      <c r="B5" s="701" t="s">
        <v>84</v>
      </c>
      <c r="C5" s="682" t="s">
        <v>42</v>
      </c>
      <c r="D5" s="682" t="s">
        <v>43</v>
      </c>
      <c r="E5" s="684" t="s">
        <v>379</v>
      </c>
      <c r="F5" s="682" t="s">
        <v>42</v>
      </c>
      <c r="G5" s="682" t="s">
        <v>43</v>
      </c>
      <c r="H5" s="684" t="s">
        <v>379</v>
      </c>
      <c r="I5" s="682" t="s">
        <v>42</v>
      </c>
      <c r="J5" s="682" t="s">
        <v>43</v>
      </c>
      <c r="K5" s="684" t="s">
        <v>379</v>
      </c>
    </row>
    <row r="6" spans="1:49" s="27" customFormat="1" ht="30" customHeight="1">
      <c r="A6" s="708" t="s">
        <v>400</v>
      </c>
      <c r="B6" s="702" t="s">
        <v>309</v>
      </c>
      <c r="C6" s="620">
        <v>4690</v>
      </c>
      <c r="D6" s="620">
        <v>4465</v>
      </c>
      <c r="E6" s="624">
        <v>-4.797441482543945</v>
      </c>
      <c r="F6" s="620">
        <v>604</v>
      </c>
      <c r="G6" s="620">
        <v>604</v>
      </c>
      <c r="H6" s="624">
        <v>0</v>
      </c>
      <c r="I6" s="620">
        <v>5294</v>
      </c>
      <c r="J6" s="620">
        <v>5069</v>
      </c>
      <c r="K6" s="624">
        <v>-4.250094413757324</v>
      </c>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c r="AQ6" s="552"/>
      <c r="AR6" s="552"/>
      <c r="AS6" s="552"/>
      <c r="AT6" s="552"/>
      <c r="AU6" s="552"/>
      <c r="AV6" s="552"/>
      <c r="AW6" s="552"/>
    </row>
    <row r="7" spans="1:49" s="27" customFormat="1" ht="30" customHeight="1">
      <c r="A7" s="625"/>
      <c r="B7" s="703" t="s">
        <v>311</v>
      </c>
      <c r="C7" s="638">
        <v>381</v>
      </c>
      <c r="D7" s="638">
        <v>361</v>
      </c>
      <c r="E7" s="633">
        <v>-5.2493438720703125</v>
      </c>
      <c r="F7" s="638">
        <v>161</v>
      </c>
      <c r="G7" s="638">
        <v>136</v>
      </c>
      <c r="H7" s="633">
        <v>-15.527950286865234</v>
      </c>
      <c r="I7" s="638">
        <v>542</v>
      </c>
      <c r="J7" s="638">
        <v>497</v>
      </c>
      <c r="K7" s="633">
        <v>-8.302582740783691</v>
      </c>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52"/>
      <c r="AV7" s="552"/>
      <c r="AW7" s="552"/>
    </row>
    <row r="8" spans="1:49" s="27" customFormat="1" ht="30" customHeight="1">
      <c r="A8" s="625"/>
      <c r="B8" s="703" t="s">
        <v>313</v>
      </c>
      <c r="C8" s="638">
        <v>1164</v>
      </c>
      <c r="D8" s="638">
        <v>1110</v>
      </c>
      <c r="E8" s="633">
        <v>-4.639174938201904</v>
      </c>
      <c r="F8" s="638">
        <v>0</v>
      </c>
      <c r="G8" s="638">
        <v>0</v>
      </c>
      <c r="H8" s="633"/>
      <c r="I8" s="638">
        <v>1164</v>
      </c>
      <c r="J8" s="638">
        <v>1110</v>
      </c>
      <c r="K8" s="633">
        <v>-4.639174938201904</v>
      </c>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c r="AR8" s="552"/>
      <c r="AS8" s="552"/>
      <c r="AT8" s="552"/>
      <c r="AU8" s="552"/>
      <c r="AV8" s="552"/>
      <c r="AW8" s="552"/>
    </row>
    <row r="9" spans="1:49" s="325" customFormat="1" ht="30" customHeight="1">
      <c r="A9" s="272" t="s">
        <v>337</v>
      </c>
      <c r="B9" s="307"/>
      <c r="C9" s="297">
        <v>6235</v>
      </c>
      <c r="D9" s="297">
        <v>5936</v>
      </c>
      <c r="E9" s="305">
        <v>-0.047955092221331194</v>
      </c>
      <c r="F9" s="297">
        <v>765</v>
      </c>
      <c r="G9" s="297">
        <v>740</v>
      </c>
      <c r="H9" s="305">
        <v>-0.032679738562091505</v>
      </c>
      <c r="I9" s="297">
        <v>7000</v>
      </c>
      <c r="J9" s="297">
        <v>6676</v>
      </c>
      <c r="K9" s="305">
        <v>-0.046285714285714284</v>
      </c>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68"/>
      <c r="AK9" s="668"/>
      <c r="AL9" s="668"/>
      <c r="AM9" s="668"/>
      <c r="AN9" s="668"/>
      <c r="AO9" s="668"/>
      <c r="AP9" s="668"/>
      <c r="AQ9" s="668"/>
      <c r="AR9" s="668"/>
      <c r="AS9" s="668"/>
      <c r="AT9" s="668"/>
      <c r="AU9" s="668"/>
      <c r="AV9" s="668"/>
      <c r="AW9" s="668"/>
    </row>
    <row r="10" spans="1:49" s="27" customFormat="1" ht="30" customHeight="1">
      <c r="A10" s="625" t="s">
        <v>315</v>
      </c>
      <c r="B10" s="703" t="s">
        <v>315</v>
      </c>
      <c r="C10" s="638">
        <v>3186</v>
      </c>
      <c r="D10" s="638">
        <v>3226</v>
      </c>
      <c r="E10" s="633">
        <v>1.2554928064346313</v>
      </c>
      <c r="F10" s="638">
        <v>487</v>
      </c>
      <c r="G10" s="638">
        <v>531</v>
      </c>
      <c r="H10" s="633">
        <v>9.034908294677734</v>
      </c>
      <c r="I10" s="638">
        <v>3673</v>
      </c>
      <c r="J10" s="638">
        <v>3757</v>
      </c>
      <c r="K10" s="633">
        <v>2.286958932876587</v>
      </c>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row>
    <row r="11" spans="1:49" s="325" customFormat="1" ht="30" customHeight="1">
      <c r="A11" s="272" t="s">
        <v>330</v>
      </c>
      <c r="B11" s="307"/>
      <c r="C11" s="297">
        <v>3186</v>
      </c>
      <c r="D11" s="297">
        <v>3226</v>
      </c>
      <c r="E11" s="305">
        <v>0.012554927809165096</v>
      </c>
      <c r="F11" s="297">
        <v>487</v>
      </c>
      <c r="G11" s="297">
        <v>531</v>
      </c>
      <c r="H11" s="305">
        <v>0.09034907597535935</v>
      </c>
      <c r="I11" s="297">
        <v>3673</v>
      </c>
      <c r="J11" s="297">
        <v>3757</v>
      </c>
      <c r="K11" s="305">
        <v>0.022869588891913966</v>
      </c>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row>
    <row r="12" spans="1:49" s="27" customFormat="1" ht="30" customHeight="1">
      <c r="A12" s="625" t="s">
        <v>317</v>
      </c>
      <c r="B12" s="703" t="s">
        <v>318</v>
      </c>
      <c r="C12" s="638">
        <v>63</v>
      </c>
      <c r="D12" s="638">
        <v>75</v>
      </c>
      <c r="E12" s="633">
        <v>19.047618865966797</v>
      </c>
      <c r="F12" s="638">
        <v>0</v>
      </c>
      <c r="G12" s="638">
        <v>0</v>
      </c>
      <c r="H12" s="633"/>
      <c r="I12" s="638">
        <v>63</v>
      </c>
      <c r="J12" s="638">
        <v>75</v>
      </c>
      <c r="K12" s="633">
        <v>19.047618865966797</v>
      </c>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52"/>
      <c r="AV12" s="552"/>
      <c r="AW12" s="552"/>
    </row>
    <row r="13" spans="1:49" s="27" customFormat="1" ht="30" customHeight="1">
      <c r="A13" s="625"/>
      <c r="B13" s="703" t="s">
        <v>320</v>
      </c>
      <c r="C13" s="638">
        <v>839</v>
      </c>
      <c r="D13" s="638">
        <v>1415</v>
      </c>
      <c r="E13" s="633">
        <v>68.65316009521484</v>
      </c>
      <c r="F13" s="638">
        <v>1209</v>
      </c>
      <c r="G13" s="638">
        <v>1276</v>
      </c>
      <c r="H13" s="633">
        <v>5.541769981384277</v>
      </c>
      <c r="I13" s="638">
        <v>2048</v>
      </c>
      <c r="J13" s="638">
        <v>2691</v>
      </c>
      <c r="K13" s="633">
        <v>31.396484375</v>
      </c>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552"/>
      <c r="AV13" s="552"/>
      <c r="AW13" s="552"/>
    </row>
    <row r="14" spans="1:49" s="325" customFormat="1" ht="30" customHeight="1">
      <c r="A14" s="272" t="s">
        <v>331</v>
      </c>
      <c r="B14" s="307"/>
      <c r="C14" s="297">
        <v>902</v>
      </c>
      <c r="D14" s="297">
        <v>1490</v>
      </c>
      <c r="E14" s="305">
        <v>0.6518847006651884</v>
      </c>
      <c r="F14" s="297">
        <v>1209</v>
      </c>
      <c r="G14" s="297">
        <v>1276</v>
      </c>
      <c r="H14" s="305">
        <v>0.055417700578990904</v>
      </c>
      <c r="I14" s="297">
        <v>2111</v>
      </c>
      <c r="J14" s="297">
        <v>2766</v>
      </c>
      <c r="K14" s="305">
        <v>0.310279488394126</v>
      </c>
      <c r="L14" s="668"/>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row>
    <row r="15" spans="1:49" s="27" customFormat="1" ht="30" customHeight="1">
      <c r="A15" s="625" t="s">
        <v>322</v>
      </c>
      <c r="B15" s="703" t="s">
        <v>322</v>
      </c>
      <c r="C15" s="638">
        <v>9349</v>
      </c>
      <c r="D15" s="638">
        <v>9049</v>
      </c>
      <c r="E15" s="633">
        <v>-3.20889949798584</v>
      </c>
      <c r="F15" s="638">
        <v>282</v>
      </c>
      <c r="G15" s="638">
        <v>275</v>
      </c>
      <c r="H15" s="633">
        <v>-2.482269525527954</v>
      </c>
      <c r="I15" s="638">
        <v>9631</v>
      </c>
      <c r="J15" s="638">
        <v>9324</v>
      </c>
      <c r="K15" s="633">
        <v>-3.1876232624053955</v>
      </c>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552"/>
      <c r="AV15" s="552"/>
      <c r="AW15" s="552"/>
    </row>
    <row r="16" spans="1:49" s="325" customFormat="1" ht="30" customHeight="1">
      <c r="A16" s="272" t="s">
        <v>332</v>
      </c>
      <c r="B16" s="307"/>
      <c r="C16" s="297">
        <v>9349</v>
      </c>
      <c r="D16" s="297">
        <v>9049</v>
      </c>
      <c r="E16" s="305">
        <v>-0.03208899347523799</v>
      </c>
      <c r="F16" s="297">
        <v>282</v>
      </c>
      <c r="G16" s="297">
        <v>275</v>
      </c>
      <c r="H16" s="305">
        <v>-0.024822695035460994</v>
      </c>
      <c r="I16" s="297">
        <v>9631</v>
      </c>
      <c r="J16" s="297">
        <v>9324</v>
      </c>
      <c r="K16" s="305">
        <v>-0.03187623299761188</v>
      </c>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8"/>
      <c r="AN16" s="668"/>
      <c r="AO16" s="668"/>
      <c r="AP16" s="668"/>
      <c r="AQ16" s="668"/>
      <c r="AR16" s="668"/>
      <c r="AS16" s="668"/>
      <c r="AT16" s="668"/>
      <c r="AU16" s="668"/>
      <c r="AV16" s="668"/>
      <c r="AW16" s="668"/>
    </row>
    <row r="17" spans="1:49" s="27" customFormat="1" ht="30" customHeight="1">
      <c r="A17" s="625" t="s">
        <v>324</v>
      </c>
      <c r="B17" s="703" t="s">
        <v>324</v>
      </c>
      <c r="C17" s="638">
        <v>2383</v>
      </c>
      <c r="D17" s="638">
        <v>2543</v>
      </c>
      <c r="E17" s="633">
        <v>6.714225769042969</v>
      </c>
      <c r="F17" s="638">
        <v>170</v>
      </c>
      <c r="G17" s="638">
        <v>202</v>
      </c>
      <c r="H17" s="633">
        <v>18.823530197143555</v>
      </c>
      <c r="I17" s="638">
        <v>2553</v>
      </c>
      <c r="J17" s="638">
        <v>2745</v>
      </c>
      <c r="K17" s="633">
        <v>7.520564079284668</v>
      </c>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c r="AT17" s="552"/>
      <c r="AU17" s="552"/>
      <c r="AV17" s="552"/>
      <c r="AW17" s="552"/>
    </row>
    <row r="18" spans="1:49" s="325" customFormat="1" ht="30" customHeight="1">
      <c r="A18" s="272" t="s">
        <v>333</v>
      </c>
      <c r="B18" s="307"/>
      <c r="C18" s="297">
        <v>2383</v>
      </c>
      <c r="D18" s="297">
        <v>2543</v>
      </c>
      <c r="E18" s="305">
        <v>0.06714225765841376</v>
      </c>
      <c r="F18" s="297">
        <v>170</v>
      </c>
      <c r="G18" s="297">
        <v>202</v>
      </c>
      <c r="H18" s="305">
        <v>0.18823529411764706</v>
      </c>
      <c r="I18" s="297">
        <v>2553</v>
      </c>
      <c r="J18" s="297">
        <v>2745</v>
      </c>
      <c r="K18" s="305">
        <v>0.07520564042303172</v>
      </c>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8"/>
      <c r="AN18" s="668"/>
      <c r="AO18" s="668"/>
      <c r="AP18" s="668"/>
      <c r="AQ18" s="668"/>
      <c r="AR18" s="668"/>
      <c r="AS18" s="668"/>
      <c r="AT18" s="668"/>
      <c r="AU18" s="668"/>
      <c r="AV18" s="668"/>
      <c r="AW18" s="668"/>
    </row>
    <row r="19" spans="1:49" s="27" customFormat="1" ht="30" customHeight="1">
      <c r="A19" s="625" t="s">
        <v>326</v>
      </c>
      <c r="B19" s="703" t="s">
        <v>326</v>
      </c>
      <c r="C19" s="638">
        <v>6112</v>
      </c>
      <c r="D19" s="638">
        <v>6941</v>
      </c>
      <c r="E19" s="633">
        <v>13.563481330871582</v>
      </c>
      <c r="F19" s="638">
        <v>1104</v>
      </c>
      <c r="G19" s="638">
        <v>1049</v>
      </c>
      <c r="H19" s="633">
        <v>-4.981884002685547</v>
      </c>
      <c r="I19" s="638">
        <v>7216</v>
      </c>
      <c r="J19" s="638">
        <v>7990</v>
      </c>
      <c r="K19" s="633">
        <v>10.726163864135742</v>
      </c>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row>
    <row r="20" spans="1:49" s="325" customFormat="1" ht="30" customHeight="1">
      <c r="A20" s="272" t="s">
        <v>334</v>
      </c>
      <c r="B20" s="307"/>
      <c r="C20" s="297">
        <v>6112</v>
      </c>
      <c r="D20" s="297">
        <v>6941</v>
      </c>
      <c r="E20" s="305">
        <v>0.1356348167539267</v>
      </c>
      <c r="F20" s="297">
        <v>1104</v>
      </c>
      <c r="G20" s="297">
        <v>1049</v>
      </c>
      <c r="H20" s="305">
        <v>-0.049818840579710144</v>
      </c>
      <c r="I20" s="297">
        <v>7216</v>
      </c>
      <c r="J20" s="297">
        <v>7990</v>
      </c>
      <c r="K20" s="305">
        <v>0.10726164079822616</v>
      </c>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row>
    <row r="21" spans="1:49" s="27" customFormat="1" ht="30" customHeight="1">
      <c r="A21" s="625" t="s">
        <v>328</v>
      </c>
      <c r="B21" s="703" t="s">
        <v>328</v>
      </c>
      <c r="C21" s="638">
        <v>1372</v>
      </c>
      <c r="D21" s="638">
        <v>1457</v>
      </c>
      <c r="E21" s="633">
        <v>6.195335388183594</v>
      </c>
      <c r="F21" s="638">
        <v>380</v>
      </c>
      <c r="G21" s="638">
        <v>324</v>
      </c>
      <c r="H21" s="633">
        <v>-14.736841201782227</v>
      </c>
      <c r="I21" s="638">
        <v>1752</v>
      </c>
      <c r="J21" s="638">
        <v>1781</v>
      </c>
      <c r="K21" s="633">
        <v>1.655251145362854</v>
      </c>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row>
    <row r="22" spans="1:49" s="325" customFormat="1" ht="30" customHeight="1">
      <c r="A22" s="272" t="s">
        <v>335</v>
      </c>
      <c r="B22" s="307"/>
      <c r="C22" s="297">
        <v>1372</v>
      </c>
      <c r="D22" s="297">
        <v>1457</v>
      </c>
      <c r="E22" s="305">
        <v>0.0619533527696793</v>
      </c>
      <c r="F22" s="297">
        <v>380</v>
      </c>
      <c r="G22" s="297">
        <v>324</v>
      </c>
      <c r="H22" s="305">
        <v>-0.14736842105263157</v>
      </c>
      <c r="I22" s="297">
        <v>1752</v>
      </c>
      <c r="J22" s="297">
        <v>1781</v>
      </c>
      <c r="K22" s="305">
        <v>0.016552511415525113</v>
      </c>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8"/>
      <c r="AL22" s="668"/>
      <c r="AM22" s="668"/>
      <c r="AN22" s="668"/>
      <c r="AO22" s="668"/>
      <c r="AP22" s="668"/>
      <c r="AQ22" s="668"/>
      <c r="AR22" s="668"/>
      <c r="AS22" s="668"/>
      <c r="AT22" s="668"/>
      <c r="AU22" s="668"/>
      <c r="AV22" s="668"/>
      <c r="AW22" s="668"/>
    </row>
    <row r="23" spans="1:49" s="71" customFormat="1" ht="30" customHeight="1" thickBot="1">
      <c r="A23" s="278" t="s">
        <v>336</v>
      </c>
      <c r="B23" s="310"/>
      <c r="C23" s="281">
        <v>29539</v>
      </c>
      <c r="D23" s="281">
        <v>30642</v>
      </c>
      <c r="E23" s="306">
        <v>0.03734046514777074</v>
      </c>
      <c r="F23" s="281">
        <v>4397</v>
      </c>
      <c r="G23" s="281">
        <v>4397</v>
      </c>
      <c r="H23" s="306">
        <v>0</v>
      </c>
      <c r="I23" s="281">
        <v>33936</v>
      </c>
      <c r="J23" s="281">
        <v>35039</v>
      </c>
      <c r="K23" s="306">
        <v>0.032502357378595005</v>
      </c>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4"/>
      <c r="AO23" s="674"/>
      <c r="AP23" s="674"/>
      <c r="AQ23" s="674"/>
      <c r="AR23" s="674"/>
      <c r="AS23" s="674"/>
      <c r="AT23" s="674"/>
      <c r="AU23" s="674"/>
      <c r="AV23" s="674"/>
      <c r="AW23" s="674"/>
    </row>
    <row r="24" spans="1:11" ht="13.5" thickTop="1">
      <c r="A24" s="75"/>
      <c r="B24" s="75"/>
      <c r="C24" s="75"/>
      <c r="D24" s="75"/>
      <c r="E24" s="75"/>
      <c r="F24" s="75"/>
      <c r="G24" s="75"/>
      <c r="H24" s="75"/>
      <c r="I24" s="75"/>
      <c r="J24" s="75"/>
      <c r="K24" s="75"/>
    </row>
    <row r="25" s="356" customFormat="1" ht="12.75"/>
    <row r="26" s="356" customFormat="1" ht="12.75"/>
    <row r="27" s="356" customFormat="1" ht="12.75"/>
    <row r="28" s="356" customFormat="1" ht="12.75"/>
    <row r="29" s="356" customFormat="1" ht="12.75"/>
    <row r="30" s="356" customFormat="1" ht="12.75"/>
    <row r="31" s="356" customFormat="1" ht="12.75">
      <c r="G31" s="707"/>
    </row>
    <row r="32" s="356" customFormat="1" ht="12.75"/>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row r="125" s="356" customFormat="1" ht="12.75"/>
    <row r="126" s="356" customFormat="1" ht="12.75"/>
    <row r="127" s="356" customFormat="1" ht="12.75"/>
    <row r="128" s="356" customFormat="1" ht="12.75"/>
    <row r="129" s="356" customFormat="1" ht="12.75"/>
    <row r="130" s="356" customFormat="1" ht="12.75"/>
    <row r="131" s="356" customFormat="1" ht="12.75"/>
    <row r="132" s="356" customFormat="1" ht="12.75"/>
    <row r="133" s="356" customFormat="1" ht="12.75"/>
    <row r="134" s="356" customFormat="1" ht="12.75"/>
    <row r="135" s="356" customFormat="1" ht="12.75"/>
    <row r="136" s="356" customFormat="1" ht="12.75"/>
    <row r="137" s="356" customFormat="1" ht="12.75"/>
    <row r="138" s="356" customFormat="1" ht="12.75"/>
    <row r="139" s="356" customFormat="1" ht="12.75"/>
    <row r="140" s="356" customFormat="1" ht="12.75"/>
    <row r="141" s="356" customFormat="1" ht="12.75"/>
    <row r="142" s="356" customFormat="1" ht="12.75"/>
    <row r="143" s="356" customFormat="1" ht="12.75"/>
    <row r="144" s="356" customFormat="1" ht="12.75"/>
    <row r="145" s="356" customFormat="1" ht="12.75"/>
    <row r="146" s="356" customFormat="1" ht="12.75"/>
    <row r="147" s="356" customFormat="1" ht="12.75"/>
    <row r="148" s="356" customFormat="1" ht="12.75"/>
    <row r="149" s="356" customFormat="1" ht="12.75"/>
    <row r="150" s="356" customFormat="1" ht="12.75"/>
    <row r="151" s="356" customFormat="1" ht="12.75"/>
    <row r="152" s="356" customFormat="1" ht="12.75"/>
    <row r="153" s="356" customFormat="1" ht="12.75"/>
    <row r="154" s="356" customFormat="1" ht="12.75"/>
    <row r="155" s="356" customFormat="1" ht="12.75"/>
    <row r="156" s="356" customFormat="1" ht="12.75"/>
    <row r="157" s="356" customFormat="1" ht="12.75"/>
    <row r="158" s="356" customFormat="1" ht="12.75"/>
    <row r="159" s="356" customFormat="1" ht="12.75"/>
    <row r="160" s="356" customFormat="1" ht="12.75"/>
    <row r="161" s="356" customFormat="1" ht="12.75"/>
    <row r="162" s="356" customFormat="1" ht="12.75"/>
    <row r="163" s="356" customFormat="1" ht="12.75"/>
    <row r="164" s="356" customFormat="1" ht="12.75"/>
    <row r="165" s="356" customFormat="1" ht="12.75"/>
    <row r="166" s="356" customFormat="1" ht="12.75"/>
    <row r="167" s="356" customFormat="1" ht="12.75"/>
    <row r="168" s="356" customFormat="1" ht="12.75"/>
    <row r="169" s="356" customFormat="1" ht="12.75"/>
    <row r="170" s="356" customFormat="1" ht="12.75"/>
    <row r="171" s="356" customFormat="1" ht="12.75"/>
    <row r="172" s="356" customFormat="1" ht="12.75"/>
    <row r="173" s="356" customFormat="1" ht="12.75"/>
    <row r="174" s="356" customFormat="1" ht="12.75"/>
    <row r="175" s="356" customFormat="1" ht="12.75"/>
    <row r="176" s="356" customFormat="1" ht="12.75"/>
    <row r="177" s="356" customFormat="1" ht="12.75"/>
    <row r="178" s="356" customFormat="1" ht="12.75"/>
    <row r="179" s="356" customFormat="1" ht="12.75"/>
    <row r="180" s="356" customFormat="1" ht="12.75"/>
    <row r="181" s="356" customFormat="1" ht="12.75"/>
    <row r="182" s="356" customFormat="1" ht="12.75"/>
    <row r="183" s="356" customFormat="1" ht="12.75"/>
    <row r="184" s="356" customFormat="1" ht="12.75"/>
    <row r="185" s="356" customFormat="1" ht="12.75"/>
    <row r="186" s="356" customFormat="1" ht="12.75"/>
    <row r="187" s="356" customFormat="1" ht="12.75"/>
    <row r="188" s="356" customFormat="1" ht="12.75"/>
    <row r="189" s="356" customFormat="1" ht="12.75"/>
    <row r="190" s="356" customFormat="1" ht="12.75"/>
    <row r="191" s="356" customFormat="1" ht="12.75"/>
    <row r="192" s="356" customFormat="1" ht="12.75"/>
    <row r="193" s="356" customFormat="1" ht="12.75"/>
    <row r="194" s="356" customFormat="1" ht="12.75"/>
    <row r="195" s="356" customFormat="1" ht="12.75"/>
    <row r="196" s="356" customFormat="1" ht="12.75"/>
    <row r="197" s="356" customFormat="1" ht="12.75"/>
    <row r="198" s="356" customFormat="1" ht="12.75"/>
    <row r="199" s="356" customFormat="1" ht="12.75"/>
    <row r="200" s="356" customFormat="1" ht="12.75"/>
    <row r="201" s="356" customFormat="1" ht="12.75"/>
    <row r="202" s="356" customFormat="1" ht="12.75"/>
    <row r="203" s="356" customFormat="1" ht="12.75"/>
    <row r="204" s="356" customFormat="1" ht="12.75"/>
    <row r="205" s="356" customFormat="1" ht="12.75"/>
    <row r="206" s="356" customFormat="1" ht="12.75"/>
    <row r="207" s="356" customFormat="1" ht="12.75"/>
    <row r="208" s="356" customFormat="1" ht="12.75"/>
    <row r="209" s="356" customFormat="1" ht="12.75"/>
    <row r="210" s="356" customFormat="1" ht="12.75"/>
    <row r="211" s="356" customFormat="1" ht="12.75"/>
    <row r="212" s="356" customFormat="1" ht="12.75"/>
    <row r="213" s="356" customFormat="1" ht="12.75"/>
    <row r="214" s="356" customFormat="1" ht="12.75"/>
    <row r="215" s="356" customFormat="1" ht="12.75"/>
    <row r="216" s="356" customFormat="1" ht="12.75"/>
    <row r="217" s="356" customFormat="1" ht="12.75"/>
    <row r="218" s="356" customFormat="1" ht="12.75"/>
    <row r="219" s="356" customFormat="1" ht="12.75"/>
    <row r="220" s="356" customFormat="1" ht="12.75"/>
    <row r="221" s="356" customFormat="1" ht="12.75"/>
    <row r="222" s="356" customFormat="1" ht="12.75"/>
    <row r="223" s="356" customFormat="1" ht="12.75"/>
    <row r="224" s="356" customFormat="1" ht="12.75"/>
    <row r="225" s="356" customFormat="1" ht="12.75"/>
    <row r="226" s="356" customFormat="1" ht="12.75"/>
    <row r="227" s="356" customFormat="1" ht="12.75"/>
    <row r="228" s="356" customFormat="1" ht="12.75"/>
    <row r="229" s="356" customFormat="1" ht="12.75"/>
    <row r="230" s="356" customFormat="1" ht="12.75"/>
    <row r="231" s="356" customFormat="1" ht="12.75"/>
    <row r="232" s="356" customFormat="1" ht="12.75"/>
    <row r="233" s="356" customFormat="1" ht="12.75"/>
    <row r="234" s="356" customFormat="1" ht="12.75"/>
    <row r="235" s="356" customFormat="1" ht="12.75"/>
    <row r="236" s="356" customFormat="1" ht="12.75"/>
    <row r="237" s="356" customFormat="1" ht="12.75"/>
    <row r="238" s="356" customFormat="1" ht="12.75"/>
    <row r="239" s="356" customFormat="1" ht="12.75"/>
    <row r="240" s="356" customFormat="1" ht="12.75"/>
    <row r="241" s="356" customFormat="1" ht="12.75"/>
    <row r="242" s="356" customFormat="1" ht="12.75"/>
    <row r="243" s="356" customFormat="1" ht="12.75"/>
    <row r="244" s="356" customFormat="1" ht="12.75"/>
    <row r="245" s="356" customFormat="1" ht="12.75"/>
    <row r="246" s="356" customFormat="1" ht="12.75"/>
    <row r="247" s="356" customFormat="1" ht="12.75"/>
    <row r="248" s="356" customFormat="1" ht="12.75"/>
    <row r="249" s="356" customFormat="1" ht="12.75"/>
    <row r="250" s="356" customFormat="1" ht="12.75"/>
    <row r="251" s="356" customFormat="1" ht="12.75"/>
    <row r="252" s="356" customFormat="1" ht="12.75"/>
    <row r="253" s="356" customFormat="1" ht="12.75"/>
    <row r="254" s="356" customFormat="1" ht="12.75"/>
    <row r="255" s="356" customFormat="1" ht="12.75"/>
    <row r="256" s="356" customFormat="1" ht="12.75"/>
    <row r="257" s="356" customFormat="1" ht="12.75"/>
    <row r="258" s="356" customFormat="1" ht="12.75"/>
    <row r="259" s="356" customFormat="1" ht="12.75"/>
    <row r="260" s="356" customFormat="1" ht="12.75"/>
    <row r="261" s="356" customFormat="1" ht="12.75"/>
    <row r="262" s="356" customFormat="1" ht="12.75"/>
    <row r="263" s="356" customFormat="1" ht="12.75"/>
    <row r="264" s="356" customFormat="1" ht="12.75"/>
    <row r="265" s="356" customFormat="1" ht="12.75"/>
    <row r="266" s="356" customFormat="1" ht="12.75"/>
    <row r="267" s="356" customFormat="1" ht="12.75"/>
    <row r="268" s="356" customFormat="1" ht="12.75"/>
    <row r="269" s="356" customFormat="1" ht="12.75"/>
    <row r="270" s="356" customFormat="1" ht="12.75"/>
    <row r="271" s="356" customFormat="1" ht="12.75"/>
    <row r="272" s="356" customFormat="1" ht="12.75"/>
    <row r="273" s="356" customFormat="1" ht="12.75"/>
    <row r="274" s="356" customFormat="1" ht="12.75"/>
    <row r="275" s="356" customFormat="1" ht="12.75"/>
    <row r="276" s="356" customFormat="1" ht="12.75"/>
    <row r="277" s="356" customFormat="1" ht="12.75"/>
    <row r="278" s="356" customFormat="1" ht="12.75"/>
    <row r="279" s="356" customFormat="1" ht="12.75"/>
    <row r="280" s="356" customFormat="1" ht="12.75"/>
    <row r="281" s="356" customFormat="1" ht="12.75"/>
    <row r="282" s="356" customFormat="1" ht="12.75"/>
    <row r="283" s="356" customFormat="1" ht="12.75"/>
    <row r="284" s="356" customFormat="1" ht="12.75"/>
    <row r="285" s="356" customFormat="1" ht="12.75"/>
    <row r="286" s="356" customFormat="1" ht="12.75"/>
    <row r="287" s="356" customFormat="1" ht="12.75"/>
    <row r="288" s="356" customFormat="1" ht="12.75"/>
    <row r="289" s="356" customFormat="1" ht="12.75"/>
    <row r="290" s="356" customFormat="1" ht="12.75"/>
    <row r="291" s="356" customFormat="1" ht="12.75"/>
    <row r="292" s="356" customFormat="1" ht="12.75"/>
    <row r="293" s="356" customFormat="1" ht="12.75"/>
    <row r="294" s="356" customFormat="1" ht="12.75"/>
    <row r="295" s="356" customFormat="1" ht="12.75"/>
    <row r="296" s="356" customFormat="1" ht="12.75"/>
    <row r="297" s="356" customFormat="1" ht="12.75"/>
    <row r="298" s="356" customFormat="1" ht="12.75"/>
    <row r="299" s="356" customFormat="1" ht="12.75"/>
    <row r="300" s="356" customFormat="1" ht="12.75"/>
    <row r="301" s="356" customFormat="1" ht="12.75"/>
    <row r="302" s="356" customFormat="1" ht="12.75"/>
    <row r="303" s="356" customFormat="1" ht="12.75"/>
    <row r="304" s="356" customFormat="1" ht="12.75"/>
    <row r="305" s="356" customFormat="1" ht="12.75"/>
    <row r="306" s="356" customFormat="1" ht="12.75"/>
    <row r="307" s="356" customFormat="1" ht="12.75"/>
    <row r="308" s="356" customFormat="1" ht="12.75"/>
    <row r="309" s="356" customFormat="1" ht="12.75"/>
    <row r="310" s="356" customFormat="1" ht="12.75"/>
    <row r="311" s="356" customFormat="1" ht="12.75"/>
    <row r="312" s="356" customFormat="1" ht="12.75"/>
    <row r="313" s="356" customFormat="1" ht="12.75"/>
    <row r="314" s="356" customFormat="1" ht="12.75"/>
    <row r="315" s="356" customFormat="1" ht="12.75"/>
    <row r="316" s="356" customFormat="1" ht="12.75"/>
    <row r="317" s="356" customFormat="1" ht="12.75"/>
    <row r="318" s="356" customFormat="1" ht="12.75"/>
    <row r="319" s="356" customFormat="1" ht="12.75"/>
    <row r="320" s="356" customFormat="1" ht="12.75"/>
    <row r="321" s="356" customFormat="1" ht="12.75"/>
    <row r="322" s="356" customFormat="1" ht="12.75"/>
    <row r="323" s="356" customFormat="1" ht="12.75"/>
    <row r="324" s="356" customFormat="1" ht="12.75"/>
    <row r="325" s="356" customFormat="1" ht="12.75"/>
    <row r="326" s="356" customFormat="1" ht="12.75"/>
    <row r="327" s="356" customFormat="1" ht="12.75"/>
    <row r="328" s="356" customFormat="1" ht="12.75"/>
    <row r="329" s="356" customFormat="1" ht="12.75"/>
    <row r="330" s="356" customFormat="1" ht="12.75"/>
    <row r="331" s="356" customFormat="1" ht="12.75"/>
    <row r="332" s="356" customFormat="1" ht="12.75"/>
    <row r="333" s="356" customFormat="1" ht="12.75"/>
    <row r="334" s="356" customFormat="1" ht="12.75"/>
    <row r="335" s="356" customFormat="1" ht="12.75"/>
    <row r="336" s="356" customFormat="1" ht="12.75"/>
    <row r="337" s="356" customFormat="1" ht="12.75"/>
    <row r="338" s="356" customFormat="1" ht="12.75"/>
    <row r="339" s="356" customFormat="1" ht="12.75"/>
    <row r="340" s="356" customFormat="1" ht="12.75"/>
    <row r="341" s="356" customFormat="1" ht="12.75"/>
    <row r="342" s="356" customFormat="1" ht="12.75"/>
    <row r="343" s="356" customFormat="1" ht="12.75"/>
    <row r="344" s="356" customFormat="1" ht="12.75"/>
    <row r="345" s="356" customFormat="1" ht="12.75"/>
    <row r="346" s="356" customFormat="1" ht="12.75"/>
    <row r="347" s="356" customFormat="1" ht="12.75"/>
    <row r="348" s="356" customFormat="1" ht="12.75"/>
    <row r="349" s="356" customFormat="1" ht="12.75"/>
    <row r="350" s="356" customFormat="1" ht="12.75"/>
    <row r="351" s="356" customFormat="1" ht="12.75"/>
    <row r="352" s="356" customFormat="1" ht="12.75"/>
    <row r="353" s="356" customFormat="1" ht="12.75"/>
    <row r="354" s="356" customFormat="1" ht="12.75"/>
    <row r="355" s="356" customFormat="1" ht="12.75"/>
    <row r="356" s="356" customFormat="1" ht="12.75"/>
    <row r="357" s="356" customFormat="1" ht="12.75"/>
    <row r="358" s="356" customFormat="1" ht="12.75"/>
    <row r="359" s="356" customFormat="1" ht="12.75"/>
    <row r="360" s="356" customFormat="1" ht="12.75"/>
    <row r="361" s="356" customFormat="1" ht="12.75"/>
    <row r="362" s="356" customFormat="1" ht="12.75"/>
    <row r="363" s="356" customFormat="1" ht="12.75"/>
    <row r="364" s="356" customFormat="1" ht="12.75"/>
    <row r="365" s="356" customFormat="1" ht="12.75"/>
    <row r="366" s="356" customFormat="1" ht="12.75"/>
    <row r="367" s="356" customFormat="1" ht="12.75"/>
    <row r="368" s="356" customFormat="1" ht="12.75"/>
    <row r="369" s="356" customFormat="1" ht="12.75"/>
    <row r="370" s="356" customFormat="1" ht="12.75"/>
    <row r="371" s="356" customFormat="1" ht="12.75"/>
    <row r="372" s="356" customFormat="1" ht="12.75"/>
    <row r="373" s="356" customFormat="1" ht="12.75"/>
    <row r="374" s="356" customFormat="1" ht="12.75"/>
    <row r="375" s="356" customFormat="1" ht="12.75"/>
    <row r="376" s="356" customFormat="1" ht="12.75"/>
    <row r="377" s="356" customFormat="1" ht="12.75"/>
    <row r="378" s="356" customFormat="1" ht="12.75"/>
    <row r="379" s="356" customFormat="1" ht="12.75"/>
    <row r="380" s="356" customFormat="1" ht="12.75"/>
    <row r="381" s="356" customFormat="1" ht="12.75"/>
    <row r="382" s="356" customFormat="1" ht="12.75"/>
    <row r="383" s="356" customFormat="1" ht="12.75"/>
    <row r="384" s="356" customFormat="1" ht="12.75"/>
    <row r="385" s="356" customFormat="1" ht="12.75"/>
    <row r="386" s="356" customFormat="1" ht="12.75"/>
    <row r="387" s="356" customFormat="1" ht="12.75"/>
    <row r="388" s="356" customFormat="1" ht="12.75"/>
    <row r="389" s="356" customFormat="1" ht="12.75"/>
    <row r="390" s="356" customFormat="1" ht="12.75"/>
    <row r="391" s="356" customFormat="1" ht="12.75"/>
    <row r="392" s="356" customFormat="1" ht="12.75"/>
    <row r="393" s="356" customFormat="1" ht="12.75"/>
    <row r="394" s="356" customFormat="1" ht="12.75"/>
    <row r="395" s="356" customFormat="1" ht="12.75"/>
    <row r="396" s="356" customFormat="1" ht="12.75"/>
    <row r="397" s="356" customFormat="1" ht="12.75"/>
    <row r="398" s="356" customFormat="1" ht="12.75"/>
    <row r="399" s="356" customFormat="1" ht="12.75"/>
    <row r="400" s="356" customFormat="1" ht="12.75"/>
    <row r="401" s="356" customFormat="1" ht="12.75"/>
    <row r="402" s="356" customFormat="1" ht="12.75"/>
    <row r="403" s="356" customFormat="1" ht="12.75"/>
    <row r="404" s="356" customFormat="1" ht="12.75"/>
    <row r="405" s="356" customFormat="1" ht="12.75"/>
    <row r="406" s="356" customFormat="1" ht="12.75"/>
    <row r="407" s="356" customFormat="1" ht="12.75"/>
    <row r="408" s="356" customFormat="1" ht="12.75"/>
    <row r="409" s="356" customFormat="1" ht="12.75"/>
    <row r="410" s="356" customFormat="1" ht="12.75"/>
    <row r="411" s="356" customFormat="1" ht="12.75"/>
    <row r="412" s="356" customFormat="1" ht="12.75"/>
    <row r="413" s="356" customFormat="1" ht="12.75"/>
    <row r="414" s="356" customFormat="1" ht="12.75"/>
    <row r="415" s="356" customFormat="1" ht="12.75"/>
    <row r="416" s="356" customFormat="1" ht="12.75"/>
    <row r="417" s="356" customFormat="1" ht="12.75"/>
    <row r="418" s="356" customFormat="1" ht="12.75"/>
    <row r="419" s="356" customFormat="1" ht="12.75"/>
    <row r="420" s="356" customFormat="1" ht="12.75"/>
    <row r="421" s="356" customFormat="1" ht="12.75"/>
    <row r="422" s="356" customFormat="1" ht="12.75"/>
    <row r="423" s="356" customFormat="1" ht="12.75"/>
    <row r="424" s="356" customFormat="1" ht="12.75"/>
    <row r="425" s="356" customFormat="1" ht="12.75"/>
    <row r="426" s="356" customFormat="1" ht="12.75"/>
    <row r="427" s="356" customFormat="1" ht="12.75"/>
    <row r="428" s="356" customFormat="1" ht="12.75"/>
    <row r="429" s="356" customFormat="1" ht="12.75"/>
    <row r="430" s="356" customFormat="1" ht="12.75"/>
    <row r="431" s="356" customFormat="1" ht="12.75"/>
    <row r="432" s="356" customFormat="1" ht="12.75"/>
    <row r="433" s="356" customFormat="1" ht="12.75"/>
    <row r="434" s="356" customFormat="1" ht="12.75"/>
    <row r="435" s="356" customFormat="1" ht="12.75"/>
    <row r="436" s="356" customFormat="1" ht="12.75"/>
    <row r="437" s="356" customFormat="1" ht="12.75"/>
    <row r="438" s="356" customFormat="1" ht="12.75"/>
    <row r="439" s="356" customFormat="1" ht="12.75"/>
    <row r="440" s="356" customFormat="1" ht="12.75"/>
    <row r="441" s="356" customFormat="1" ht="12.75"/>
    <row r="442" s="356" customFormat="1" ht="12.75"/>
    <row r="443" s="356" customFormat="1" ht="12.75"/>
    <row r="444" s="356" customFormat="1" ht="12.75"/>
    <row r="445" s="356" customFormat="1" ht="12.75"/>
    <row r="446" s="356" customFormat="1" ht="12.75"/>
    <row r="447" s="356" customFormat="1" ht="12.75"/>
    <row r="448" s="356" customFormat="1" ht="12.75"/>
    <row r="449" s="356" customFormat="1" ht="12.75"/>
    <row r="450" s="356" customFormat="1" ht="12.75"/>
    <row r="451" s="356" customFormat="1" ht="12.75"/>
    <row r="452" s="356" customFormat="1" ht="12.75"/>
    <row r="453" s="356" customFormat="1" ht="12.75"/>
    <row r="454" s="356" customFormat="1" ht="12.75"/>
    <row r="455" s="356" customFormat="1" ht="12.75"/>
    <row r="456" s="356" customFormat="1" ht="12.75"/>
    <row r="457" s="356" customFormat="1" ht="12.75"/>
    <row r="458" s="356" customFormat="1" ht="12.75"/>
    <row r="459" s="356" customFormat="1" ht="12.75"/>
    <row r="460" s="356" customFormat="1" ht="12.75"/>
    <row r="461" s="356" customFormat="1" ht="12.75"/>
    <row r="462" s="356" customFormat="1" ht="12.75"/>
    <row r="463" s="356" customFormat="1" ht="12.75"/>
    <row r="464" s="356" customFormat="1" ht="12.75"/>
    <row r="465" s="356" customFormat="1" ht="12.75"/>
    <row r="466" s="356" customFormat="1" ht="12.75"/>
    <row r="467" s="356" customFormat="1" ht="12.75"/>
    <row r="468" s="356" customFormat="1" ht="12.75"/>
    <row r="469" s="356" customFormat="1" ht="12.75"/>
    <row r="470" s="356" customFormat="1" ht="12.75"/>
    <row r="471" s="356" customFormat="1" ht="12.75"/>
    <row r="472" s="356" customFormat="1" ht="12.75"/>
    <row r="473" s="356" customFormat="1" ht="12.75"/>
    <row r="474" s="356" customFormat="1" ht="12.75"/>
    <row r="475" s="356" customFormat="1" ht="12.75"/>
    <row r="476" s="356" customFormat="1" ht="12.75"/>
    <row r="477" s="356" customFormat="1" ht="12.75"/>
    <row r="478" s="356" customFormat="1" ht="12.75"/>
    <row r="479" s="356" customFormat="1" ht="12.75"/>
    <row r="480" s="356" customFormat="1" ht="12.75"/>
    <row r="481" s="356" customFormat="1" ht="12.75"/>
    <row r="482" s="356" customFormat="1" ht="12.75"/>
    <row r="483" s="356" customFormat="1" ht="12.75"/>
    <row r="484" s="356" customFormat="1" ht="12.75"/>
    <row r="485" s="356" customFormat="1" ht="12.75"/>
    <row r="486" s="356" customFormat="1" ht="12.75"/>
    <row r="487" s="356" customFormat="1" ht="12.75"/>
    <row r="488" s="356" customFormat="1" ht="12.75"/>
    <row r="489" s="356" customFormat="1" ht="12.75"/>
    <row r="490" s="356" customFormat="1" ht="12.75"/>
    <row r="491" s="356" customFormat="1" ht="12.75"/>
    <row r="492" s="356" customFormat="1" ht="12.75"/>
    <row r="493" s="356" customFormat="1" ht="12.75"/>
    <row r="494" s="356" customFormat="1" ht="12.75"/>
    <row r="495" s="356" customFormat="1" ht="12.75"/>
    <row r="496" s="356" customFormat="1" ht="12.75"/>
    <row r="497" s="356" customFormat="1" ht="12.75"/>
    <row r="498" s="356" customFormat="1" ht="12.75"/>
    <row r="499" s="356" customFormat="1" ht="12.75"/>
    <row r="500" s="356" customFormat="1" ht="12.75"/>
    <row r="501" s="356" customFormat="1" ht="12.75"/>
    <row r="502" s="356" customFormat="1" ht="12.75"/>
    <row r="503" s="356" customFormat="1" ht="12.75"/>
    <row r="504" s="356" customFormat="1" ht="12.75"/>
    <row r="505" s="356" customFormat="1" ht="12.75"/>
    <row r="506" s="356" customFormat="1" ht="12.75"/>
    <row r="507" s="356" customFormat="1" ht="12.75"/>
    <row r="508" s="356" customFormat="1" ht="12.75"/>
    <row r="509" s="356" customFormat="1" ht="12.75"/>
    <row r="510" s="356" customFormat="1" ht="12.75"/>
    <row r="511" s="356" customFormat="1" ht="12.75"/>
    <row r="512" s="356" customFormat="1" ht="12.75"/>
    <row r="513" s="356" customFormat="1" ht="12.75"/>
    <row r="514" s="356" customFormat="1" ht="12.75"/>
    <row r="515" s="356" customFormat="1" ht="12.75"/>
    <row r="516" s="356" customFormat="1" ht="12.75"/>
    <row r="517" s="356" customFormat="1" ht="12.75"/>
    <row r="518" s="356" customFormat="1" ht="12.75"/>
    <row r="519" s="356" customFormat="1" ht="12.75"/>
    <row r="520" s="356" customFormat="1" ht="12.75"/>
    <row r="521" s="356" customFormat="1" ht="12.75"/>
    <row r="522" s="356" customFormat="1" ht="12.75"/>
    <row r="523" s="356" customFormat="1" ht="12.75"/>
    <row r="524" s="356" customFormat="1" ht="12.75"/>
    <row r="525" s="356" customFormat="1" ht="12.75"/>
    <row r="526" s="356" customFormat="1" ht="12.75"/>
    <row r="527" s="356" customFormat="1" ht="12.75"/>
    <row r="528" s="356" customFormat="1" ht="12.75"/>
    <row r="529" s="356" customFormat="1" ht="12.75"/>
    <row r="530" s="356" customFormat="1" ht="12.75"/>
    <row r="531" s="356" customFormat="1" ht="12.75"/>
    <row r="532" s="356" customFormat="1" ht="12.75"/>
    <row r="533" s="356" customFormat="1" ht="12.75"/>
    <row r="534" s="356" customFormat="1" ht="12.75"/>
    <row r="535" s="356" customFormat="1" ht="12.75"/>
    <row r="536" s="356" customFormat="1" ht="12.75"/>
    <row r="537" s="356" customFormat="1" ht="12.75"/>
    <row r="538" s="356" customFormat="1" ht="12.75"/>
    <row r="539" s="356" customFormat="1" ht="12.75"/>
    <row r="540" s="356" customFormat="1" ht="12.75"/>
    <row r="541" s="356" customFormat="1" ht="12.75"/>
    <row r="542" s="356" customFormat="1" ht="12.75"/>
    <row r="543" s="356" customFormat="1" ht="12.75"/>
    <row r="544" s="356" customFormat="1" ht="12.75"/>
    <row r="545" s="356" customFormat="1" ht="12.75"/>
  </sheetData>
  <conditionalFormatting sqref="C6:K23">
    <cfRule type="cellIs" priority="1" dxfId="0" operator="equal" stopIfTrue="1">
      <formula>0</formula>
    </cfRule>
  </conditionalFormatting>
  <printOptions/>
  <pageMargins left="0.75" right="0.75" top="1" bottom="1" header="0.5" footer="0.5"/>
  <pageSetup fitToHeight="1" fitToWidth="1" horizontalDpi="600" verticalDpi="600" orientation="landscape" scale="76" r:id="rId1"/>
  <headerFooter alignWithMargins="0">
    <oddHeader>&amp;LFall 2005 15th Day File</oddHeader>
  </headerFooter>
</worksheet>
</file>

<file path=xl/worksheets/sheet31.xml><?xml version="1.0" encoding="utf-8"?>
<worksheet xmlns="http://schemas.openxmlformats.org/spreadsheetml/2006/main" xmlns:r="http://schemas.openxmlformats.org/officeDocument/2006/relationships">
  <sheetPr codeName="Sheet22">
    <pageSetUpPr fitToPage="1"/>
  </sheetPr>
  <dimension ref="A1:AQ31"/>
  <sheetViews>
    <sheetView workbookViewId="0" topLeftCell="A1">
      <selection activeCell="A22" sqref="A22"/>
    </sheetView>
  </sheetViews>
  <sheetFormatPr defaultColWidth="9.140625" defaultRowHeight="12.75"/>
  <cols>
    <col min="1" max="1" width="23.00390625" style="0" bestFit="1" customWidth="1"/>
    <col min="2" max="2" width="28.57421875" style="0" bestFit="1" customWidth="1"/>
    <col min="12" max="43" width="9.140625" style="356" customWidth="1"/>
  </cols>
  <sheetData>
    <row r="1" spans="1:11" ht="20.25">
      <c r="A1" s="675" t="s">
        <v>377</v>
      </c>
      <c r="B1" s="675"/>
      <c r="C1" s="556"/>
      <c r="D1" s="556"/>
      <c r="E1" s="556"/>
      <c r="F1" s="556"/>
      <c r="G1" s="556"/>
      <c r="H1" s="556"/>
      <c r="I1" s="556"/>
      <c r="J1" s="556"/>
      <c r="K1" s="556"/>
    </row>
    <row r="2" spans="1:11" ht="20.25">
      <c r="A2" s="676"/>
      <c r="B2" s="676"/>
      <c r="C2" s="75"/>
      <c r="D2" s="75"/>
      <c r="E2" s="75"/>
      <c r="F2" s="75"/>
      <c r="G2" s="75"/>
      <c r="H2" s="75"/>
      <c r="I2" s="75"/>
      <c r="J2" s="75"/>
      <c r="K2" s="75"/>
    </row>
    <row r="3" spans="1:11" ht="13.5" thickBot="1">
      <c r="A3" s="97" t="s">
        <v>338</v>
      </c>
      <c r="B3" s="97"/>
      <c r="C3" s="75"/>
      <c r="D3" s="75"/>
      <c r="E3" s="75"/>
      <c r="F3" s="75"/>
      <c r="G3" s="75"/>
      <c r="H3" s="75"/>
      <c r="I3" s="75"/>
      <c r="J3" s="75"/>
      <c r="K3" s="75"/>
    </row>
    <row r="4" spans="1:11" ht="12.75">
      <c r="A4" s="641"/>
      <c r="B4" s="349"/>
      <c r="C4" s="645" t="s">
        <v>4</v>
      </c>
      <c r="D4" s="350"/>
      <c r="E4" s="350"/>
      <c r="F4" s="645" t="s">
        <v>86</v>
      </c>
      <c r="G4" s="350"/>
      <c r="H4" s="350"/>
      <c r="I4" s="678" t="s">
        <v>33</v>
      </c>
      <c r="J4" s="352"/>
      <c r="K4" s="679"/>
    </row>
    <row r="5" spans="1:11" ht="26.25" thickBot="1">
      <c r="A5" s="680" t="s">
        <v>83</v>
      </c>
      <c r="B5" s="564" t="s">
        <v>84</v>
      </c>
      <c r="C5" s="683" t="s">
        <v>42</v>
      </c>
      <c r="D5" s="682" t="s">
        <v>43</v>
      </c>
      <c r="E5" s="682" t="s">
        <v>379</v>
      </c>
      <c r="F5" s="683" t="s">
        <v>42</v>
      </c>
      <c r="G5" s="682" t="s">
        <v>43</v>
      </c>
      <c r="H5" s="682" t="s">
        <v>379</v>
      </c>
      <c r="I5" s="683" t="s">
        <v>42</v>
      </c>
      <c r="J5" s="682" t="s">
        <v>43</v>
      </c>
      <c r="K5" s="684" t="s">
        <v>379</v>
      </c>
    </row>
    <row r="6" spans="1:43" s="27" customFormat="1" ht="30" customHeight="1">
      <c r="A6" s="616" t="s">
        <v>339</v>
      </c>
      <c r="B6" s="636" t="s">
        <v>340</v>
      </c>
      <c r="C6" s="619">
        <v>56</v>
      </c>
      <c r="D6" s="620">
        <v>76</v>
      </c>
      <c r="E6" s="623">
        <v>35.71428680419922</v>
      </c>
      <c r="F6" s="619">
        <v>20</v>
      </c>
      <c r="G6" s="620">
        <v>136</v>
      </c>
      <c r="H6" s="623">
        <v>580</v>
      </c>
      <c r="I6" s="619">
        <v>76</v>
      </c>
      <c r="J6" s="620">
        <v>212</v>
      </c>
      <c r="K6" s="624">
        <v>178.94737243652344</v>
      </c>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c r="AQ6" s="552"/>
    </row>
    <row r="7" spans="1:43" s="27" customFormat="1" ht="30" customHeight="1">
      <c r="A7" s="625"/>
      <c r="B7" s="637" t="s">
        <v>342</v>
      </c>
      <c r="C7" s="628">
        <v>0</v>
      </c>
      <c r="D7" s="638">
        <v>0</v>
      </c>
      <c r="E7" s="639"/>
      <c r="F7" s="628">
        <v>616</v>
      </c>
      <c r="G7" s="638">
        <v>453</v>
      </c>
      <c r="H7" s="639">
        <v>-26.46103858947754</v>
      </c>
      <c r="I7" s="628">
        <v>616</v>
      </c>
      <c r="J7" s="638">
        <v>453</v>
      </c>
      <c r="K7" s="633">
        <v>-26.46103858947754</v>
      </c>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row>
    <row r="8" spans="1:43" s="27" customFormat="1" ht="30" customHeight="1">
      <c r="A8" s="625"/>
      <c r="B8" s="637" t="s">
        <v>344</v>
      </c>
      <c r="C8" s="628">
        <v>0</v>
      </c>
      <c r="D8" s="638">
        <v>0</v>
      </c>
      <c r="E8" s="639"/>
      <c r="F8" s="628">
        <v>1269</v>
      </c>
      <c r="G8" s="638">
        <v>1370</v>
      </c>
      <c r="H8" s="639">
        <v>7.9590229988098145</v>
      </c>
      <c r="I8" s="628">
        <v>1269</v>
      </c>
      <c r="J8" s="638">
        <v>1370</v>
      </c>
      <c r="K8" s="633">
        <v>7.9590229988098145</v>
      </c>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row>
    <row r="9" spans="1:43" s="27" customFormat="1" ht="30" customHeight="1">
      <c r="A9" s="625"/>
      <c r="B9" s="637" t="s">
        <v>346</v>
      </c>
      <c r="C9" s="628">
        <v>172</v>
      </c>
      <c r="D9" s="638">
        <v>184</v>
      </c>
      <c r="E9" s="639">
        <v>6.976744651794434</v>
      </c>
      <c r="F9" s="628">
        <v>0</v>
      </c>
      <c r="G9" s="638">
        <v>0</v>
      </c>
      <c r="H9" s="639"/>
      <c r="I9" s="628">
        <v>172</v>
      </c>
      <c r="J9" s="638">
        <v>184</v>
      </c>
      <c r="K9" s="633">
        <v>6.976744651794434</v>
      </c>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row>
    <row r="10" spans="1:43" s="27" customFormat="1" ht="30" customHeight="1">
      <c r="A10" s="625"/>
      <c r="B10" s="637" t="s">
        <v>348</v>
      </c>
      <c r="C10" s="628">
        <v>276</v>
      </c>
      <c r="D10" s="638">
        <v>184</v>
      </c>
      <c r="E10" s="639">
        <v>-33.333335876464844</v>
      </c>
      <c r="F10" s="628">
        <v>0</v>
      </c>
      <c r="G10" s="638">
        <v>0</v>
      </c>
      <c r="H10" s="639"/>
      <c r="I10" s="628">
        <v>276</v>
      </c>
      <c r="J10" s="638">
        <v>184</v>
      </c>
      <c r="K10" s="633">
        <v>-33.333335876464844</v>
      </c>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row>
    <row r="11" spans="1:43" s="27" customFormat="1" ht="30" customHeight="1">
      <c r="A11" s="625"/>
      <c r="B11" s="637" t="s">
        <v>339</v>
      </c>
      <c r="C11" s="628">
        <v>3509</v>
      </c>
      <c r="D11" s="638">
        <v>3629</v>
      </c>
      <c r="E11" s="639">
        <v>3.4197778701782227</v>
      </c>
      <c r="F11" s="628">
        <v>740</v>
      </c>
      <c r="G11" s="638">
        <v>732</v>
      </c>
      <c r="H11" s="639">
        <v>-1.0810811519622803</v>
      </c>
      <c r="I11" s="628">
        <v>4249</v>
      </c>
      <c r="J11" s="638">
        <v>4361</v>
      </c>
      <c r="K11" s="633">
        <v>2.6359143257141113</v>
      </c>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row>
    <row r="12" spans="1:43" s="73" customFormat="1" ht="30" customHeight="1">
      <c r="A12" s="272" t="s">
        <v>351</v>
      </c>
      <c r="B12" s="325"/>
      <c r="C12" s="303">
        <v>4013</v>
      </c>
      <c r="D12" s="297">
        <v>4073</v>
      </c>
      <c r="E12" s="299">
        <v>0.0149514079242462</v>
      </c>
      <c r="F12" s="303">
        <v>2645</v>
      </c>
      <c r="G12" s="297">
        <v>2691</v>
      </c>
      <c r="H12" s="299">
        <v>0.017391304347826087</v>
      </c>
      <c r="I12" s="303">
        <v>6658</v>
      </c>
      <c r="J12" s="297">
        <v>6764</v>
      </c>
      <c r="K12" s="305">
        <v>0.01592069690597777</v>
      </c>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c r="AP12" s="668"/>
      <c r="AQ12" s="668"/>
    </row>
    <row r="13" spans="1:43" s="71" customFormat="1" ht="30" customHeight="1" thickBot="1">
      <c r="A13" s="278" t="s">
        <v>352</v>
      </c>
      <c r="B13" s="279"/>
      <c r="C13" s="304">
        <v>4013</v>
      </c>
      <c r="D13" s="281">
        <v>4073</v>
      </c>
      <c r="E13" s="294">
        <v>0.0149514079242462</v>
      </c>
      <c r="F13" s="304">
        <v>2645</v>
      </c>
      <c r="G13" s="281">
        <v>2691</v>
      </c>
      <c r="H13" s="294">
        <v>0.017391304347826087</v>
      </c>
      <c r="I13" s="304">
        <v>6658</v>
      </c>
      <c r="J13" s="281">
        <v>6764</v>
      </c>
      <c r="K13" s="306">
        <v>0.01592069690597777</v>
      </c>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c r="AP13" s="674"/>
      <c r="AQ13" s="674"/>
    </row>
    <row r="14" spans="1:11" ht="13.5" thickTop="1">
      <c r="A14" s="75"/>
      <c r="B14" s="75"/>
      <c r="C14" s="75"/>
      <c r="D14" s="75"/>
      <c r="E14" s="75"/>
      <c r="F14" s="75"/>
      <c r="G14" s="75"/>
      <c r="H14" s="75"/>
      <c r="I14" s="75"/>
      <c r="J14" s="75"/>
      <c r="K14" s="75"/>
    </row>
    <row r="15" spans="1:11" ht="12.75">
      <c r="A15" s="75"/>
      <c r="B15" s="75"/>
      <c r="C15" s="75"/>
      <c r="D15" s="75"/>
      <c r="E15" s="75"/>
      <c r="F15" s="75"/>
      <c r="G15" s="75"/>
      <c r="H15" s="75"/>
      <c r="I15" s="75"/>
      <c r="J15" s="75"/>
      <c r="K15" s="75"/>
    </row>
    <row r="16" spans="1:11" ht="12.75">
      <c r="A16" s="75"/>
      <c r="B16" s="75"/>
      <c r="C16" s="75"/>
      <c r="D16" s="75"/>
      <c r="E16" s="75"/>
      <c r="F16" s="75"/>
      <c r="G16" s="75"/>
      <c r="H16" s="75"/>
      <c r="I16" s="75"/>
      <c r="J16" s="75"/>
      <c r="K16" s="75"/>
    </row>
    <row r="17" spans="1:11" ht="12.75">
      <c r="A17" s="75"/>
      <c r="B17" s="75"/>
      <c r="C17" s="75"/>
      <c r="D17" s="75"/>
      <c r="E17" s="75"/>
      <c r="F17" s="75"/>
      <c r="G17" s="75"/>
      <c r="H17" s="75"/>
      <c r="I17" s="75"/>
      <c r="J17" s="75"/>
      <c r="K17" s="75"/>
    </row>
    <row r="18" spans="1:11" ht="13.5" thickBot="1">
      <c r="A18" s="97" t="s">
        <v>353</v>
      </c>
      <c r="B18" s="97"/>
      <c r="C18" s="75"/>
      <c r="D18" s="75"/>
      <c r="E18" s="75"/>
      <c r="F18" s="75"/>
      <c r="G18" s="75"/>
      <c r="H18" s="75"/>
      <c r="I18" s="75"/>
      <c r="J18" s="75"/>
      <c r="K18" s="75"/>
    </row>
    <row r="19" spans="1:11" ht="12.75">
      <c r="A19" s="641"/>
      <c r="B19" s="349"/>
      <c r="C19" s="645" t="s">
        <v>4</v>
      </c>
      <c r="D19" s="350"/>
      <c r="E19" s="350"/>
      <c r="F19" s="645" t="s">
        <v>86</v>
      </c>
      <c r="G19" s="350"/>
      <c r="H19" s="350"/>
      <c r="I19" s="678" t="s">
        <v>33</v>
      </c>
      <c r="J19" s="352"/>
      <c r="K19" s="679"/>
    </row>
    <row r="20" spans="1:11" ht="26.25" thickBot="1">
      <c r="A20" s="680" t="s">
        <v>83</v>
      </c>
      <c r="B20" s="564" t="s">
        <v>84</v>
      </c>
      <c r="C20" s="683" t="s">
        <v>42</v>
      </c>
      <c r="D20" s="682" t="s">
        <v>43</v>
      </c>
      <c r="E20" s="682" t="s">
        <v>379</v>
      </c>
      <c r="F20" s="683" t="s">
        <v>42</v>
      </c>
      <c r="G20" s="682" t="s">
        <v>43</v>
      </c>
      <c r="H20" s="682" t="s">
        <v>379</v>
      </c>
      <c r="I20" s="683" t="s">
        <v>42</v>
      </c>
      <c r="J20" s="682" t="s">
        <v>43</v>
      </c>
      <c r="K20" s="684" t="s">
        <v>379</v>
      </c>
    </row>
    <row r="21" spans="1:43" s="27" customFormat="1" ht="30" customHeight="1">
      <c r="A21" s="616" t="s">
        <v>18</v>
      </c>
      <c r="B21" s="636" t="s">
        <v>18</v>
      </c>
      <c r="C21" s="619"/>
      <c r="D21" s="620"/>
      <c r="E21" s="623"/>
      <c r="F21" s="619">
        <v>9465.5</v>
      </c>
      <c r="G21" s="620">
        <v>9310.5</v>
      </c>
      <c r="H21" s="623">
        <v>-1.6375256776809692</v>
      </c>
      <c r="I21" s="619">
        <v>9465.5</v>
      </c>
      <c r="J21" s="620">
        <v>9310.5</v>
      </c>
      <c r="K21" s="624">
        <v>-1.6375256776809692</v>
      </c>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row>
    <row r="22" spans="1:43" s="73" customFormat="1" ht="30" customHeight="1">
      <c r="A22" s="272" t="s">
        <v>355</v>
      </c>
      <c r="B22" s="325"/>
      <c r="C22" s="303"/>
      <c r="D22" s="297"/>
      <c r="E22" s="299"/>
      <c r="F22" s="303">
        <v>9465.5</v>
      </c>
      <c r="G22" s="297">
        <v>9310.5</v>
      </c>
      <c r="H22" s="299">
        <v>-0.016375257514130263</v>
      </c>
      <c r="I22" s="303">
        <v>9465.5</v>
      </c>
      <c r="J22" s="297">
        <v>9310.5</v>
      </c>
      <c r="K22" s="305">
        <v>-0.016375257514130263</v>
      </c>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8"/>
      <c r="AL22" s="668"/>
      <c r="AM22" s="668"/>
      <c r="AN22" s="668"/>
      <c r="AO22" s="668"/>
      <c r="AP22" s="668"/>
      <c r="AQ22" s="668"/>
    </row>
    <row r="23" spans="1:43" s="27" customFormat="1" ht="30" customHeight="1" thickBot="1">
      <c r="A23" s="278" t="s">
        <v>355</v>
      </c>
      <c r="B23" s="279"/>
      <c r="C23" s="304"/>
      <c r="D23" s="281"/>
      <c r="E23" s="294"/>
      <c r="F23" s="304">
        <v>9465.5</v>
      </c>
      <c r="G23" s="281">
        <v>9310.5</v>
      </c>
      <c r="H23" s="294">
        <v>-0.016375257514130263</v>
      </c>
      <c r="I23" s="304">
        <v>9465.5</v>
      </c>
      <c r="J23" s="281">
        <v>9310.5</v>
      </c>
      <c r="K23" s="306">
        <v>-0.016375257514130263</v>
      </c>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row>
    <row r="24" spans="1:11" ht="13.5" thickTop="1">
      <c r="A24" s="75"/>
      <c r="B24" s="75"/>
      <c r="C24" s="75"/>
      <c r="D24" s="75"/>
      <c r="E24" s="75"/>
      <c r="F24" s="75"/>
      <c r="G24" s="75"/>
      <c r="H24" s="75"/>
      <c r="I24" s="75"/>
      <c r="J24" s="75"/>
      <c r="K24" s="75"/>
    </row>
    <row r="25" s="356" customFormat="1" ht="12.75"/>
    <row r="26" s="356" customFormat="1" ht="12.75"/>
    <row r="27" s="356" customFormat="1" ht="12.75"/>
    <row r="28" s="356" customFormat="1" ht="12.75"/>
    <row r="29" s="356" customFormat="1" ht="12.75"/>
    <row r="30" s="356" customFormat="1" ht="12.75"/>
    <row r="31" s="356" customFormat="1" ht="12.75">
      <c r="H31" s="707"/>
    </row>
    <row r="32" s="356" customFormat="1" ht="12.75"/>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row r="125" s="356" customFormat="1" ht="12.75"/>
    <row r="126" s="356" customFormat="1" ht="12.75"/>
    <row r="127" s="356" customFormat="1" ht="12.75"/>
    <row r="128" s="356" customFormat="1" ht="12.75"/>
    <row r="129" s="356" customFormat="1" ht="12.75"/>
    <row r="130" s="356" customFormat="1" ht="12.75"/>
    <row r="131" s="356" customFormat="1" ht="12.75"/>
    <row r="132" s="356" customFormat="1" ht="12.75"/>
    <row r="133" s="356" customFormat="1" ht="12.75"/>
    <row r="134" s="356" customFormat="1" ht="12.75"/>
    <row r="135" s="356" customFormat="1" ht="12.75"/>
    <row r="136" s="356" customFormat="1" ht="12.75"/>
    <row r="137" s="356" customFormat="1" ht="12.75"/>
    <row r="138" s="356" customFormat="1" ht="12.75"/>
    <row r="139" s="356" customFormat="1" ht="12.75"/>
    <row r="140" s="356" customFormat="1" ht="12.75"/>
    <row r="141" s="356" customFormat="1" ht="12.75"/>
    <row r="142" s="356" customFormat="1" ht="12.75"/>
    <row r="143" s="356" customFormat="1" ht="12.75"/>
    <row r="144" s="356" customFormat="1" ht="12.75"/>
    <row r="145" s="356" customFormat="1" ht="12.75"/>
    <row r="146" s="356" customFormat="1" ht="12.75"/>
    <row r="147" s="356" customFormat="1" ht="12.75"/>
    <row r="148" s="356" customFormat="1" ht="12.75"/>
    <row r="149" s="356" customFormat="1" ht="12.75"/>
    <row r="150" s="356" customFormat="1" ht="12.75"/>
    <row r="151" s="356" customFormat="1" ht="12.75"/>
    <row r="152" s="356" customFormat="1" ht="12.75"/>
    <row r="153" s="356" customFormat="1" ht="12.75"/>
    <row r="154" s="356" customFormat="1" ht="12.75"/>
    <row r="155" s="356" customFormat="1" ht="12.75"/>
    <row r="156" s="356" customFormat="1" ht="12.75"/>
    <row r="157" s="356" customFormat="1" ht="12.75"/>
    <row r="158" s="356" customFormat="1" ht="12.75"/>
    <row r="159" s="356" customFormat="1" ht="12.75"/>
    <row r="160" s="356" customFormat="1" ht="12.75"/>
    <row r="161" s="356" customFormat="1" ht="12.75"/>
    <row r="162" s="356" customFormat="1" ht="12.75"/>
    <row r="163" s="356" customFormat="1" ht="12.75"/>
    <row r="164" s="356" customFormat="1" ht="12.75"/>
    <row r="165" s="356" customFormat="1" ht="12.75"/>
    <row r="166" s="356" customFormat="1" ht="12.75"/>
    <row r="167" s="356" customFormat="1" ht="12.75"/>
    <row r="168" s="356" customFormat="1" ht="12.75"/>
    <row r="169" s="356" customFormat="1" ht="12.75"/>
    <row r="170" s="356" customFormat="1" ht="12.75"/>
    <row r="171" s="356" customFormat="1" ht="12.75"/>
    <row r="172" s="356" customFormat="1" ht="12.75"/>
    <row r="173" s="356" customFormat="1" ht="12.75"/>
    <row r="174" s="356" customFormat="1" ht="12.75"/>
    <row r="175" s="356" customFormat="1" ht="12.75"/>
    <row r="176" s="356" customFormat="1" ht="12.75"/>
    <row r="177" s="356" customFormat="1" ht="12.75"/>
    <row r="178" s="356" customFormat="1" ht="12.75"/>
    <row r="179" s="356" customFormat="1" ht="12.75"/>
    <row r="180" s="356" customFormat="1" ht="12.75"/>
    <row r="181" s="356" customFormat="1" ht="12.75"/>
    <row r="182" s="356" customFormat="1" ht="12.75"/>
    <row r="183" s="356" customFormat="1" ht="12.75"/>
    <row r="184" s="356" customFormat="1" ht="12.75"/>
    <row r="185" s="356" customFormat="1" ht="12.75"/>
    <row r="186" s="356" customFormat="1" ht="12.75"/>
    <row r="187" s="356" customFormat="1" ht="12.75"/>
    <row r="188" s="356" customFormat="1" ht="12.75"/>
    <row r="189" s="356" customFormat="1" ht="12.75"/>
    <row r="190" s="356" customFormat="1" ht="12.75"/>
    <row r="191" s="356" customFormat="1" ht="12.75"/>
    <row r="192" s="356" customFormat="1" ht="12.75"/>
    <row r="193" s="356" customFormat="1" ht="12.75"/>
    <row r="194" s="356" customFormat="1" ht="12.75"/>
    <row r="195" s="356" customFormat="1" ht="12.75"/>
    <row r="196" s="356" customFormat="1" ht="12.75"/>
    <row r="197" s="356" customFormat="1" ht="12.75"/>
    <row r="198" s="356" customFormat="1" ht="12.75"/>
    <row r="199" s="356" customFormat="1" ht="12.75"/>
    <row r="200" s="356" customFormat="1" ht="12.75"/>
    <row r="201" s="356" customFormat="1" ht="12.75"/>
    <row r="202" s="356" customFormat="1" ht="12.75"/>
    <row r="203" s="356" customFormat="1" ht="12.75"/>
    <row r="204" s="356" customFormat="1" ht="12.75"/>
    <row r="205" s="356" customFormat="1" ht="12.75"/>
    <row r="206" s="356" customFormat="1" ht="12.75"/>
    <row r="207" s="356" customFormat="1" ht="12.75"/>
    <row r="208" s="356" customFormat="1" ht="12.75"/>
    <row r="209" s="356" customFormat="1" ht="12.75"/>
    <row r="210" s="356" customFormat="1" ht="12.75"/>
    <row r="211" s="356" customFormat="1" ht="12.75"/>
    <row r="212" s="356" customFormat="1" ht="12.75"/>
    <row r="213" s="356" customFormat="1" ht="12.75"/>
    <row r="214" s="356" customFormat="1" ht="12.75"/>
    <row r="215" s="356" customFormat="1" ht="12.75"/>
    <row r="216" s="356" customFormat="1" ht="12.75"/>
    <row r="217" s="356" customFormat="1" ht="12.75"/>
    <row r="218" s="356" customFormat="1" ht="12.75"/>
    <row r="219" s="356" customFormat="1" ht="12.75"/>
    <row r="220" s="356" customFormat="1" ht="12.75"/>
    <row r="221" s="356" customFormat="1" ht="12.75"/>
    <row r="222" s="356" customFormat="1" ht="12.75"/>
    <row r="223" s="356" customFormat="1" ht="12.75"/>
    <row r="224" s="356" customFormat="1" ht="12.75"/>
    <row r="225" s="356" customFormat="1" ht="12.75"/>
    <row r="226" s="356" customFormat="1" ht="12.75"/>
    <row r="227" s="356" customFormat="1" ht="12.75"/>
    <row r="228" s="356" customFormat="1" ht="12.75"/>
    <row r="229" s="356" customFormat="1" ht="12.75"/>
    <row r="230" s="356" customFormat="1" ht="12.75"/>
    <row r="231" s="356" customFormat="1" ht="12.75"/>
    <row r="232" s="356" customFormat="1" ht="12.75"/>
    <row r="233" s="356" customFormat="1" ht="12.75"/>
    <row r="234" s="356" customFormat="1" ht="12.75"/>
    <row r="235" s="356" customFormat="1" ht="12.75"/>
    <row r="236" s="356" customFormat="1" ht="12.75"/>
    <row r="237" s="356" customFormat="1" ht="12.75"/>
    <row r="238" s="356" customFormat="1" ht="12.75"/>
    <row r="239" s="356" customFormat="1" ht="12.75"/>
    <row r="240" s="356" customFormat="1" ht="12.75"/>
    <row r="241" s="356" customFormat="1" ht="12.75"/>
    <row r="242" s="356" customFormat="1" ht="12.75"/>
    <row r="243" s="356" customFormat="1" ht="12.75"/>
    <row r="244" s="356" customFormat="1" ht="12.75"/>
    <row r="245" s="356" customFormat="1" ht="12.75"/>
    <row r="246" s="356" customFormat="1" ht="12.75"/>
    <row r="247" s="356" customFormat="1" ht="12.75"/>
    <row r="248" s="356" customFormat="1" ht="12.75"/>
    <row r="249" s="356" customFormat="1" ht="12.75"/>
    <row r="250" s="356" customFormat="1" ht="12.75"/>
    <row r="251" s="356" customFormat="1" ht="12.75"/>
    <row r="252" s="356" customFormat="1" ht="12.75"/>
    <row r="253" s="356" customFormat="1" ht="12.75"/>
    <row r="254" s="356" customFormat="1" ht="12.75"/>
    <row r="255" s="356" customFormat="1" ht="12.75"/>
    <row r="256" s="356" customFormat="1" ht="12.75"/>
    <row r="257" s="356" customFormat="1" ht="12.75"/>
    <row r="258" s="356" customFormat="1" ht="12.75"/>
    <row r="259" s="356" customFormat="1" ht="12.75"/>
    <row r="260" s="356" customFormat="1" ht="12.75"/>
    <row r="261" s="356" customFormat="1" ht="12.75"/>
    <row r="262" s="356" customFormat="1" ht="12.75"/>
    <row r="263" s="356" customFormat="1" ht="12.75"/>
    <row r="264" s="356" customFormat="1" ht="12.75"/>
    <row r="265" s="356" customFormat="1" ht="12.75"/>
    <row r="266" s="356" customFormat="1" ht="12.75"/>
    <row r="267" s="356" customFormat="1" ht="12.75"/>
    <row r="268" s="356" customFormat="1" ht="12.75"/>
    <row r="269" s="356" customFormat="1" ht="12.75"/>
    <row r="270" s="356" customFormat="1" ht="12.75"/>
    <row r="271" s="356" customFormat="1" ht="12.75"/>
    <row r="272" s="356" customFormat="1" ht="12.75"/>
    <row r="273" s="356" customFormat="1" ht="12.75"/>
    <row r="274" s="356" customFormat="1" ht="12.75"/>
    <row r="275" s="356" customFormat="1" ht="12.75"/>
    <row r="276" s="356" customFormat="1" ht="12.75"/>
    <row r="277" s="356" customFormat="1" ht="12.75"/>
    <row r="278" s="356" customFormat="1" ht="12.75"/>
    <row r="279" s="356" customFormat="1" ht="12.75"/>
    <row r="280" s="356" customFormat="1" ht="12.75"/>
    <row r="281" s="356" customFormat="1" ht="12.75"/>
    <row r="282" s="356" customFormat="1" ht="12.75"/>
    <row r="283" s="356" customFormat="1" ht="12.75"/>
    <row r="284" s="356" customFormat="1" ht="12.75"/>
    <row r="285" s="356" customFormat="1" ht="12.75"/>
    <row r="286" s="356" customFormat="1" ht="12.75"/>
    <row r="287" s="356" customFormat="1" ht="12.75"/>
    <row r="288" s="356" customFormat="1" ht="12.75"/>
    <row r="289" s="356" customFormat="1" ht="12.75"/>
    <row r="290" s="356" customFormat="1" ht="12.75"/>
    <row r="291" s="356" customFormat="1" ht="12.75"/>
    <row r="292" s="356" customFormat="1" ht="12.75"/>
    <row r="293" s="356" customFormat="1" ht="12.75"/>
    <row r="294" s="356" customFormat="1" ht="12.75"/>
    <row r="295" s="356" customFormat="1" ht="12.75"/>
    <row r="296" s="356" customFormat="1" ht="12.75"/>
    <row r="297" s="356" customFormat="1" ht="12.75"/>
    <row r="298" s="356" customFormat="1" ht="12.75"/>
    <row r="299" s="356" customFormat="1" ht="12.75"/>
    <row r="300" s="356" customFormat="1" ht="12.75"/>
    <row r="301" s="356" customFormat="1" ht="12.75"/>
    <row r="302" s="356" customFormat="1" ht="12.75"/>
    <row r="303" s="356" customFormat="1" ht="12.75"/>
    <row r="304" s="356" customFormat="1" ht="12.75"/>
    <row r="305" s="356" customFormat="1" ht="12.75"/>
    <row r="306" s="356" customFormat="1" ht="12.75"/>
    <row r="307" s="356" customFormat="1" ht="12.75"/>
    <row r="308" s="356" customFormat="1" ht="12.75"/>
    <row r="309" s="356" customFormat="1" ht="12.75"/>
    <row r="310" s="356" customFormat="1" ht="12.75"/>
    <row r="311" s="356" customFormat="1" ht="12.75"/>
    <row r="312" s="356" customFormat="1" ht="12.75"/>
    <row r="313" s="356" customFormat="1" ht="12.75"/>
    <row r="314" s="356" customFormat="1" ht="12.75"/>
    <row r="315" s="356" customFormat="1" ht="12.75"/>
    <row r="316" s="356" customFormat="1" ht="12.75"/>
    <row r="317" s="356" customFormat="1" ht="12.75"/>
    <row r="318" s="356" customFormat="1" ht="12.75"/>
    <row r="319" s="356" customFormat="1" ht="12.75"/>
    <row r="320" s="356" customFormat="1" ht="12.75"/>
    <row r="321" s="356" customFormat="1" ht="12.75"/>
    <row r="322" s="356" customFormat="1" ht="12.75"/>
    <row r="323" s="356" customFormat="1" ht="12.75"/>
    <row r="324" s="356" customFormat="1" ht="12.75"/>
    <row r="325" s="356" customFormat="1" ht="12.75"/>
    <row r="326" s="356" customFormat="1" ht="12.75"/>
    <row r="327" s="356" customFormat="1" ht="12.75"/>
    <row r="328" s="356" customFormat="1" ht="12.75"/>
    <row r="329" s="356" customFormat="1" ht="12.75"/>
    <row r="330" s="356" customFormat="1" ht="12.75"/>
    <row r="331" s="356" customFormat="1" ht="12.75"/>
    <row r="332" s="356" customFormat="1" ht="12.75"/>
    <row r="333" s="356" customFormat="1" ht="12.75"/>
    <row r="334" s="356" customFormat="1" ht="12.75"/>
    <row r="335" s="356" customFormat="1" ht="12.75"/>
    <row r="336" s="356" customFormat="1" ht="12.75"/>
    <row r="337" s="356" customFormat="1" ht="12.75"/>
    <row r="338" s="356" customFormat="1" ht="12.75"/>
    <row r="339" s="356" customFormat="1" ht="12.75"/>
    <row r="340" s="356" customFormat="1" ht="12.75"/>
    <row r="341" s="356" customFormat="1" ht="12.75"/>
    <row r="342" s="356" customFormat="1" ht="12.75"/>
    <row r="343" s="356" customFormat="1" ht="12.75"/>
    <row r="344" s="356" customFormat="1" ht="12.75"/>
    <row r="345" s="356" customFormat="1" ht="12.75"/>
    <row r="346" s="356" customFormat="1" ht="12.75"/>
    <row r="347" s="356" customFormat="1" ht="12.75"/>
    <row r="348" s="356" customFormat="1" ht="12.75"/>
    <row r="349" s="356" customFormat="1" ht="12.75"/>
    <row r="350" s="356" customFormat="1" ht="12.75"/>
    <row r="351" s="356" customFormat="1" ht="12.75"/>
    <row r="352" s="356" customFormat="1" ht="12.75"/>
    <row r="353" s="356" customFormat="1" ht="12.75"/>
    <row r="354" s="356" customFormat="1" ht="12.75"/>
    <row r="355" s="356" customFormat="1" ht="12.75"/>
    <row r="356" s="356" customFormat="1" ht="12.75"/>
    <row r="357" s="356" customFormat="1" ht="12.75"/>
    <row r="358" s="356" customFormat="1" ht="12.75"/>
    <row r="359" s="356" customFormat="1" ht="12.75"/>
    <row r="360" s="356" customFormat="1" ht="12.75"/>
    <row r="361" s="356" customFormat="1" ht="12.75"/>
    <row r="362" s="356" customFormat="1" ht="12.75"/>
    <row r="363" s="356" customFormat="1" ht="12.75"/>
    <row r="364" s="356" customFormat="1" ht="12.75"/>
    <row r="365" s="356" customFormat="1" ht="12.75"/>
    <row r="366" s="356" customFormat="1" ht="12.75"/>
    <row r="367" s="356" customFormat="1" ht="12.75"/>
    <row r="368" s="356" customFormat="1" ht="12.75"/>
    <row r="369" s="356" customFormat="1" ht="12.75"/>
    <row r="370" s="356" customFormat="1" ht="12.75"/>
    <row r="371" s="356" customFormat="1" ht="12.75"/>
    <row r="372" s="356" customFormat="1" ht="12.75"/>
    <row r="373" s="356" customFormat="1" ht="12.75"/>
    <row r="374" s="356" customFormat="1" ht="12.75"/>
    <row r="375" s="356" customFormat="1" ht="12.75"/>
    <row r="376" s="356" customFormat="1" ht="12.75"/>
    <row r="377" s="356" customFormat="1" ht="12.75"/>
    <row r="378" s="356" customFormat="1" ht="12.75"/>
    <row r="379" s="356" customFormat="1" ht="12.75"/>
    <row r="380" s="356" customFormat="1" ht="12.75"/>
    <row r="381" s="356" customFormat="1" ht="12.75"/>
    <row r="382" s="356" customFormat="1" ht="12.75"/>
    <row r="383" s="356" customFormat="1" ht="12.75"/>
    <row r="384" s="356" customFormat="1" ht="12.75"/>
    <row r="385" s="356" customFormat="1" ht="12.75"/>
    <row r="386" s="356" customFormat="1" ht="12.75"/>
    <row r="387" s="356" customFormat="1" ht="12.75"/>
    <row r="388" s="356" customFormat="1" ht="12.75"/>
    <row r="389" s="356" customFormat="1" ht="12.75"/>
    <row r="390" s="356" customFormat="1" ht="12.75"/>
    <row r="391" s="356" customFormat="1" ht="12.75"/>
    <row r="392" s="356" customFormat="1" ht="12.75"/>
    <row r="393" s="356" customFormat="1" ht="12.75"/>
    <row r="394" s="356" customFormat="1" ht="12.75"/>
    <row r="395" s="356" customFormat="1" ht="12.75"/>
    <row r="396" s="356" customFormat="1" ht="12.75"/>
    <row r="397" s="356" customFormat="1" ht="12.75"/>
    <row r="398" s="356" customFormat="1" ht="12.75"/>
    <row r="399" s="356" customFormat="1" ht="12.75"/>
    <row r="400" s="356" customFormat="1" ht="12.75"/>
    <row r="401" s="356" customFormat="1" ht="12.75"/>
    <row r="402" s="356" customFormat="1" ht="12.75"/>
    <row r="403" s="356" customFormat="1" ht="12.75"/>
    <row r="404" s="356" customFormat="1" ht="12.75"/>
    <row r="405" s="356" customFormat="1" ht="12.75"/>
    <row r="406" s="356" customFormat="1" ht="12.75"/>
    <row r="407" s="356" customFormat="1" ht="12.75"/>
    <row r="408" s="356" customFormat="1" ht="12.75"/>
    <row r="409" s="356" customFormat="1" ht="12.75"/>
    <row r="410" s="356" customFormat="1" ht="12.75"/>
    <row r="411" s="356" customFormat="1" ht="12.75"/>
    <row r="412" s="356" customFormat="1" ht="12.75"/>
    <row r="413" s="356" customFormat="1" ht="12.75"/>
    <row r="414" s="356" customFormat="1" ht="12.75"/>
    <row r="415" s="356" customFormat="1" ht="12.75"/>
    <row r="416" s="356" customFormat="1" ht="12.75"/>
    <row r="417" s="356" customFormat="1" ht="12.75"/>
    <row r="418" s="356" customFormat="1" ht="12.75"/>
    <row r="419" s="356" customFormat="1" ht="12.75"/>
    <row r="420" s="356" customFormat="1" ht="12.75"/>
    <row r="421" s="356" customFormat="1" ht="12.75"/>
    <row r="422" s="356" customFormat="1" ht="12.75"/>
    <row r="423" s="356" customFormat="1" ht="12.75"/>
    <row r="424" s="356" customFormat="1" ht="12.75"/>
    <row r="425" s="356" customFormat="1" ht="12.75"/>
    <row r="426" s="356" customFormat="1" ht="12.75"/>
    <row r="427" s="356" customFormat="1" ht="12.75"/>
    <row r="428" s="356" customFormat="1" ht="12.75"/>
    <row r="429" s="356" customFormat="1" ht="12.75"/>
    <row r="430" s="356" customFormat="1" ht="12.75"/>
    <row r="431" s="356" customFormat="1" ht="12.75"/>
    <row r="432" s="356" customFormat="1" ht="12.75"/>
    <row r="433" s="356" customFormat="1" ht="12.75"/>
    <row r="434" s="356" customFormat="1" ht="12.75"/>
    <row r="435" s="356" customFormat="1" ht="12.75"/>
    <row r="436" s="356" customFormat="1" ht="12.75"/>
    <row r="437" s="356" customFormat="1" ht="12.75"/>
    <row r="438" s="356" customFormat="1" ht="12.75"/>
    <row r="439" s="356" customFormat="1" ht="12.75"/>
    <row r="440" s="356" customFormat="1" ht="12.75"/>
    <row r="441" s="356" customFormat="1" ht="12.75"/>
    <row r="442" s="356" customFormat="1" ht="12.75"/>
    <row r="443" s="356" customFormat="1" ht="12.75"/>
    <row r="444" s="356" customFormat="1" ht="12.75"/>
    <row r="445" s="356" customFormat="1" ht="12.75"/>
    <row r="446" s="356" customFormat="1" ht="12.75"/>
    <row r="447" s="356" customFormat="1" ht="12.75"/>
    <row r="448" s="356" customFormat="1" ht="12.75"/>
    <row r="449" s="356" customFormat="1" ht="12.75"/>
    <row r="450" s="356" customFormat="1" ht="12.75"/>
    <row r="451" s="356" customFormat="1" ht="12.75"/>
    <row r="452" s="356" customFormat="1" ht="12.75"/>
    <row r="453" s="356" customFormat="1" ht="12.75"/>
    <row r="454" s="356" customFormat="1" ht="12.75"/>
    <row r="455" s="356" customFormat="1" ht="12.75"/>
    <row r="456" s="356" customFormat="1" ht="12.75"/>
    <row r="457" s="356" customFormat="1" ht="12.75"/>
    <row r="458" s="356" customFormat="1" ht="12.75"/>
    <row r="459" s="356" customFormat="1" ht="12.75"/>
    <row r="460" s="356" customFormat="1" ht="12.75"/>
    <row r="461" s="356" customFormat="1" ht="12.75"/>
    <row r="462" s="356" customFormat="1" ht="12.75"/>
    <row r="463" s="356" customFormat="1" ht="12.75"/>
    <row r="464" s="356" customFormat="1" ht="12.75"/>
    <row r="465" s="356" customFormat="1" ht="12.75"/>
    <row r="466" s="356" customFormat="1" ht="12.75"/>
    <row r="467" s="356" customFormat="1" ht="12.75"/>
    <row r="468" s="356" customFormat="1" ht="12.75"/>
    <row r="469" s="356" customFormat="1" ht="12.75"/>
    <row r="470" s="356" customFormat="1" ht="12.75"/>
    <row r="471" s="356" customFormat="1" ht="12.75"/>
    <row r="472" s="356" customFormat="1" ht="12.75"/>
    <row r="473" s="356" customFormat="1" ht="12.75"/>
    <row r="474" s="356" customFormat="1" ht="12.75"/>
    <row r="475" s="356" customFormat="1" ht="12.75"/>
    <row r="476" s="356" customFormat="1" ht="12.75"/>
    <row r="477" s="356" customFormat="1" ht="12.75"/>
    <row r="478" s="356" customFormat="1" ht="12.75"/>
    <row r="479" s="356" customFormat="1" ht="12.75"/>
    <row r="480" s="356" customFormat="1" ht="12.75"/>
    <row r="481" s="356" customFormat="1" ht="12.75"/>
    <row r="482" s="356" customFormat="1" ht="12.75"/>
    <row r="483" s="356" customFormat="1" ht="12.75"/>
    <row r="484" s="356" customFormat="1" ht="12.75"/>
    <row r="485" s="356" customFormat="1" ht="12.75"/>
    <row r="486" s="356" customFormat="1" ht="12.75"/>
    <row r="487" s="356" customFormat="1" ht="12.75"/>
    <row r="488" s="356" customFormat="1" ht="12.75"/>
    <row r="489" s="356" customFormat="1" ht="12.75"/>
    <row r="490" s="356" customFormat="1" ht="12.75"/>
    <row r="491" s="356" customFormat="1" ht="12.75"/>
    <row r="492" s="356" customFormat="1" ht="12.75"/>
    <row r="493" s="356" customFormat="1" ht="12.75"/>
    <row r="494" s="356" customFormat="1" ht="12.75"/>
    <row r="495" s="356" customFormat="1" ht="12.75"/>
    <row r="496" s="356" customFormat="1" ht="12.75"/>
    <row r="497" s="356" customFormat="1" ht="12.75"/>
    <row r="498" s="356" customFormat="1" ht="12.75"/>
    <row r="499" s="356" customFormat="1" ht="12.75"/>
    <row r="500" s="356" customFormat="1" ht="12.75"/>
    <row r="501" s="356" customFormat="1" ht="12.75"/>
    <row r="502" s="356" customFormat="1" ht="12.75"/>
    <row r="503" s="356" customFormat="1" ht="12.75"/>
    <row r="504" s="356" customFormat="1" ht="12.75"/>
    <row r="505" s="356" customFormat="1" ht="12.75"/>
    <row r="506" s="356" customFormat="1" ht="12.75"/>
    <row r="507" s="356" customFormat="1" ht="12.75"/>
    <row r="508" s="356" customFormat="1" ht="12.75"/>
    <row r="509" s="356" customFormat="1" ht="12.75"/>
    <row r="510" s="356" customFormat="1" ht="12.75"/>
    <row r="511" s="356" customFormat="1" ht="12.75"/>
    <row r="512" s="356" customFormat="1" ht="12.75"/>
    <row r="513" s="356" customFormat="1" ht="12.75"/>
    <row r="514" s="356" customFormat="1" ht="12.75"/>
    <row r="515" s="356" customFormat="1" ht="12.75"/>
    <row r="516" s="356" customFormat="1" ht="12.75"/>
    <row r="517" s="356" customFormat="1" ht="12.75"/>
    <row r="518" s="356" customFormat="1" ht="12.75"/>
    <row r="519" s="356" customFormat="1" ht="12.75"/>
    <row r="520" s="356" customFormat="1" ht="12.75"/>
    <row r="521" s="356" customFormat="1" ht="12.75"/>
    <row r="522" s="356" customFormat="1" ht="12.75"/>
    <row r="523" s="356" customFormat="1" ht="12.75"/>
    <row r="524" s="356" customFormat="1" ht="12.75"/>
    <row r="525" s="356" customFormat="1" ht="12.75"/>
    <row r="526" s="356" customFormat="1" ht="12.75"/>
    <row r="527" s="356" customFormat="1" ht="12.75"/>
    <row r="528" s="356" customFormat="1" ht="12.75"/>
    <row r="529" s="356" customFormat="1" ht="12.75"/>
    <row r="530" s="356" customFormat="1" ht="12.75"/>
    <row r="531" s="356" customFormat="1" ht="12.75"/>
    <row r="532" s="356" customFormat="1" ht="12.75"/>
    <row r="533" s="356" customFormat="1" ht="12.75"/>
    <row r="534" s="356" customFormat="1" ht="12.75"/>
    <row r="535" s="356" customFormat="1" ht="12.75"/>
    <row r="536" s="356" customFormat="1" ht="12.75"/>
    <row r="537" s="356" customFormat="1" ht="12.75"/>
    <row r="538" s="356" customFormat="1" ht="12.75"/>
    <row r="539" s="356" customFormat="1" ht="12.75"/>
    <row r="540" s="356" customFormat="1" ht="12.75"/>
    <row r="541" s="356" customFormat="1" ht="12.75"/>
    <row r="542" s="356" customFormat="1" ht="12.75"/>
    <row r="543" s="356" customFormat="1" ht="12.75"/>
    <row r="544" s="356" customFormat="1" ht="12.75"/>
    <row r="545" s="356" customFormat="1" ht="12.75"/>
    <row r="546" s="356" customFormat="1" ht="12.75"/>
    <row r="547" s="356" customFormat="1" ht="12.75"/>
    <row r="548" s="356" customFormat="1" ht="12.75"/>
    <row r="549" s="356" customFormat="1" ht="12.75"/>
    <row r="550" s="356" customFormat="1" ht="12.75"/>
    <row r="551" s="356" customFormat="1" ht="12.75"/>
    <row r="552" s="356" customFormat="1" ht="12.75"/>
    <row r="553" s="356" customFormat="1" ht="12.75"/>
    <row r="554" s="356" customFormat="1" ht="12.75"/>
    <row r="555" s="356" customFormat="1" ht="12.75"/>
    <row r="556" s="356" customFormat="1" ht="12.75"/>
    <row r="557" s="356" customFormat="1" ht="12.75"/>
    <row r="558" s="356" customFormat="1" ht="12.75"/>
    <row r="559" s="356" customFormat="1" ht="12.75"/>
    <row r="560" s="356" customFormat="1" ht="12.75"/>
    <row r="561" s="356" customFormat="1" ht="12.75"/>
    <row r="562" s="356" customFormat="1" ht="12.75"/>
    <row r="563" s="356" customFormat="1" ht="12.75"/>
    <row r="564" s="356" customFormat="1" ht="12.75"/>
    <row r="565" s="356" customFormat="1" ht="12.75"/>
    <row r="566" s="356" customFormat="1" ht="12.75"/>
    <row r="567" s="356" customFormat="1" ht="12.75"/>
    <row r="568" s="356" customFormat="1" ht="12.75"/>
    <row r="569" s="356" customFormat="1" ht="12.75"/>
    <row r="570" s="356" customFormat="1" ht="12.75"/>
    <row r="571" s="356" customFormat="1" ht="12.75"/>
    <row r="572" s="356" customFormat="1" ht="12.75"/>
    <row r="573" s="356" customFormat="1" ht="12.75"/>
    <row r="574" s="356" customFormat="1" ht="12.75"/>
    <row r="575" s="356" customFormat="1" ht="12.75"/>
    <row r="576" s="356" customFormat="1" ht="12.75"/>
    <row r="577" s="356" customFormat="1" ht="12.75"/>
    <row r="578" s="356" customFormat="1" ht="12.75"/>
    <row r="579" s="356" customFormat="1" ht="12.75"/>
    <row r="580" s="356" customFormat="1" ht="12.75"/>
    <row r="581" s="356" customFormat="1" ht="12.75"/>
    <row r="582" s="356" customFormat="1" ht="12.75"/>
    <row r="583" s="356" customFormat="1" ht="12.75"/>
    <row r="584" s="356" customFormat="1" ht="12.75"/>
    <row r="585" s="356" customFormat="1" ht="12.75"/>
    <row r="586" s="356" customFormat="1" ht="12.75"/>
    <row r="587" s="356" customFormat="1" ht="12.75"/>
    <row r="588" s="356" customFormat="1" ht="12.75"/>
    <row r="589" s="356" customFormat="1" ht="12.75"/>
    <row r="590" s="356" customFormat="1" ht="12.75"/>
    <row r="591" s="356" customFormat="1" ht="12.75"/>
    <row r="592" s="356" customFormat="1" ht="12.75"/>
    <row r="593" s="356" customFormat="1" ht="12.75"/>
    <row r="594" s="356" customFormat="1" ht="12.75"/>
    <row r="595" s="356" customFormat="1" ht="12.75"/>
    <row r="596" s="356" customFormat="1" ht="12.75"/>
    <row r="597" s="356" customFormat="1" ht="12.75"/>
    <row r="598" s="356" customFormat="1" ht="12.75"/>
    <row r="599" s="356" customFormat="1" ht="12.75"/>
    <row r="600" s="356" customFormat="1" ht="12.75"/>
    <row r="601" s="356" customFormat="1" ht="12.75"/>
    <row r="602" s="356" customFormat="1" ht="12.75"/>
    <row r="603" s="356" customFormat="1" ht="12.75"/>
    <row r="604" s="356" customFormat="1" ht="12.75"/>
    <row r="605" s="356" customFormat="1" ht="12.75"/>
    <row r="606" s="356" customFormat="1" ht="12.75"/>
    <row r="607" s="356" customFormat="1" ht="12.75"/>
    <row r="608" s="356" customFormat="1" ht="12.75"/>
    <row r="609" s="356" customFormat="1" ht="12.75"/>
    <row r="610" s="356" customFormat="1" ht="12.75"/>
    <row r="611" s="356" customFormat="1" ht="12.75"/>
    <row r="612" s="356" customFormat="1" ht="12.75"/>
    <row r="613" s="356" customFormat="1" ht="12.75"/>
    <row r="614" s="356" customFormat="1" ht="12.75"/>
    <row r="615" s="356" customFormat="1" ht="12.75"/>
    <row r="616" s="356" customFormat="1" ht="12.75"/>
    <row r="617" s="356" customFormat="1" ht="12.75"/>
    <row r="618" s="356" customFormat="1" ht="12.75"/>
    <row r="619" s="356" customFormat="1" ht="12.75"/>
    <row r="620" s="356" customFormat="1" ht="12.75"/>
    <row r="621" s="356" customFormat="1" ht="12.75"/>
    <row r="622" s="356" customFormat="1" ht="12.75"/>
    <row r="623" s="356" customFormat="1" ht="12.75"/>
    <row r="624" s="356" customFormat="1" ht="12.75"/>
    <row r="625" s="356" customFormat="1" ht="12.75"/>
    <row r="626" s="356" customFormat="1" ht="12.75"/>
    <row r="627" s="356" customFormat="1" ht="12.75"/>
    <row r="628" s="356" customFormat="1" ht="12.75"/>
    <row r="629" s="356" customFormat="1" ht="12.75"/>
    <row r="630" s="356" customFormat="1" ht="12.75"/>
    <row r="631" s="356" customFormat="1" ht="12.75"/>
    <row r="632" s="356" customFormat="1" ht="12.75"/>
    <row r="633" s="356" customFormat="1" ht="12.75"/>
    <row r="634" s="356" customFormat="1" ht="12.75"/>
    <row r="635" s="356" customFormat="1" ht="12.75"/>
    <row r="636" s="356" customFormat="1" ht="12.75"/>
    <row r="637" s="356" customFormat="1" ht="12.75"/>
    <row r="638" s="356" customFormat="1" ht="12.75"/>
    <row r="639" s="356" customFormat="1" ht="12.75"/>
    <row r="640" s="356" customFormat="1" ht="12.75"/>
    <row r="641" s="356" customFormat="1" ht="12.75"/>
    <row r="642" s="356" customFormat="1" ht="12.75"/>
    <row r="643" s="356" customFormat="1" ht="12.75"/>
    <row r="644" s="356" customFormat="1" ht="12.75"/>
    <row r="645" s="356" customFormat="1" ht="12.75"/>
    <row r="646" s="356" customFormat="1" ht="12.75"/>
    <row r="647" s="356" customFormat="1" ht="12.75"/>
    <row r="648" s="356" customFormat="1" ht="12.75"/>
    <row r="649" s="356" customFormat="1" ht="12.75"/>
    <row r="650" s="356" customFormat="1" ht="12.75"/>
    <row r="651" s="356" customFormat="1" ht="12.75"/>
    <row r="652" s="356" customFormat="1" ht="12.75"/>
    <row r="653" s="356" customFormat="1" ht="12.75"/>
    <row r="654" s="356" customFormat="1" ht="12.75"/>
    <row r="655" s="356" customFormat="1" ht="12.75"/>
    <row r="656" s="356" customFormat="1" ht="12.75"/>
    <row r="657" s="356" customFormat="1" ht="12.75"/>
    <row r="658" s="356" customFormat="1" ht="12.75"/>
    <row r="659" s="356" customFormat="1" ht="12.75"/>
    <row r="660" s="356" customFormat="1" ht="12.75"/>
  </sheetData>
  <conditionalFormatting sqref="C6:K23">
    <cfRule type="cellIs" priority="1" dxfId="0" operator="equal" stopIfTrue="1">
      <formula>0</formula>
    </cfRule>
  </conditionalFormatting>
  <printOptions/>
  <pageMargins left="0.75" right="0.75" top="1" bottom="1" header="0.5" footer="0.5"/>
  <pageSetup fitToHeight="1" fitToWidth="1" horizontalDpi="600" verticalDpi="600" orientation="landscape" scale="91" r:id="rId1"/>
  <headerFooter alignWithMargins="0">
    <oddHeader>&amp;LFall 2005 15th Day File</oddHeader>
  </headerFooter>
</worksheet>
</file>

<file path=xl/worksheets/sheet32.xml><?xml version="1.0" encoding="utf-8"?>
<worksheet xmlns="http://schemas.openxmlformats.org/spreadsheetml/2006/main" xmlns:r="http://schemas.openxmlformats.org/officeDocument/2006/relationships">
  <sheetPr codeName="Sheet23"/>
  <dimension ref="A1:K24"/>
  <sheetViews>
    <sheetView workbookViewId="0" topLeftCell="A1">
      <selection activeCell="A35" sqref="A35"/>
    </sheetView>
  </sheetViews>
  <sheetFormatPr defaultColWidth="9.140625" defaultRowHeight="12.75" outlineLevelRow="2"/>
  <cols>
    <col min="1" max="1" width="14.8515625" style="0" bestFit="1" customWidth="1"/>
  </cols>
  <sheetData>
    <row r="1" spans="1:11" ht="20.25">
      <c r="A1" s="59" t="s">
        <v>377</v>
      </c>
      <c r="B1" s="59"/>
      <c r="C1" s="14"/>
      <c r="D1" s="14"/>
      <c r="E1" s="14"/>
      <c r="F1" s="14"/>
      <c r="G1" s="14"/>
      <c r="H1" s="14"/>
      <c r="I1" s="14"/>
      <c r="J1" s="14"/>
      <c r="K1" s="14"/>
    </row>
    <row r="2" spans="1:2" ht="20.25">
      <c r="A2" s="60"/>
      <c r="B2" s="60"/>
    </row>
    <row r="3" spans="1:2" ht="13.5" thickBot="1">
      <c r="A3" s="10" t="s">
        <v>353</v>
      </c>
      <c r="B3" s="10"/>
    </row>
    <row r="4" spans="1:11" ht="12.75">
      <c r="A4" s="3"/>
      <c r="B4" s="3"/>
      <c r="C4" s="4" t="s">
        <v>4</v>
      </c>
      <c r="D4" s="4"/>
      <c r="E4" s="4"/>
      <c r="F4" s="4" t="s">
        <v>86</v>
      </c>
      <c r="G4" s="4"/>
      <c r="H4" s="4"/>
      <c r="I4" s="6" t="s">
        <v>33</v>
      </c>
      <c r="J4" s="6"/>
      <c r="K4" s="6"/>
    </row>
    <row r="5" spans="1:11" ht="26.25" thickBot="1">
      <c r="A5" s="28" t="s">
        <v>83</v>
      </c>
      <c r="B5" s="28" t="s">
        <v>84</v>
      </c>
      <c r="C5" s="61" t="e">
        <f>LastYear</f>
        <v>#NAME?</v>
      </c>
      <c r="D5" s="61" t="e">
        <f>ThisYear</f>
        <v>#NAME?</v>
      </c>
      <c r="E5" s="61" t="s">
        <v>379</v>
      </c>
      <c r="F5" s="61" t="e">
        <f>LastYear</f>
        <v>#NAME?</v>
      </c>
      <c r="G5" s="61" t="e">
        <f>ThisYear</f>
        <v>#NAME?</v>
      </c>
      <c r="H5" s="61" t="s">
        <v>379</v>
      </c>
      <c r="I5" s="61" t="e">
        <f>LastYear</f>
        <v>#NAME?</v>
      </c>
      <c r="J5" s="61" t="e">
        <f>ThisYear</f>
        <v>#NAME?</v>
      </c>
      <c r="K5" s="61" t="s">
        <v>379</v>
      </c>
    </row>
    <row r="6" spans="1:11" ht="12.75" outlineLevel="2">
      <c r="A6" s="8" t="s">
        <v>18</v>
      </c>
      <c r="B6" s="8" t="s">
        <v>18</v>
      </c>
      <c r="C6" s="9"/>
      <c r="D6" s="9"/>
      <c r="E6" s="22"/>
      <c r="F6" s="9">
        <v>9465.5</v>
      </c>
      <c r="G6" s="9">
        <v>9310.5</v>
      </c>
      <c r="H6" s="22">
        <v>-1.6375256776809692</v>
      </c>
      <c r="I6" s="9">
        <v>9465.5</v>
      </c>
      <c r="J6" s="9">
        <v>9310.5</v>
      </c>
      <c r="K6" s="22">
        <v>-1.6375256776809692</v>
      </c>
    </row>
    <row r="7" spans="1:11" ht="12.75" outlineLevel="1">
      <c r="A7" s="53" t="s">
        <v>355</v>
      </c>
      <c r="B7" s="16"/>
      <c r="C7" s="38"/>
      <c r="D7" s="38"/>
      <c r="E7" s="66"/>
      <c r="F7" s="38">
        <f>SUBTOTAL(9,F6:F6)</f>
        <v>9465.5</v>
      </c>
      <c r="G7" s="38">
        <f>SUBTOTAL(9,G6:G6)</f>
        <v>9310.5</v>
      </c>
      <c r="H7" s="66">
        <f>(G7-F7)/F7</f>
        <v>-0.016375257514130263</v>
      </c>
      <c r="I7" s="38">
        <f>SUBTOTAL(9,I6:I6)</f>
        <v>9465.5</v>
      </c>
      <c r="J7" s="38">
        <f>SUBTOTAL(9,J6:J6)</f>
        <v>9310.5</v>
      </c>
      <c r="K7" s="66">
        <f>(J7-I7)/I7</f>
        <v>-0.016375257514130263</v>
      </c>
    </row>
    <row r="8" spans="1:11" s="36" customFormat="1" ht="13.5" thickBot="1">
      <c r="A8" s="50" t="s">
        <v>355</v>
      </c>
      <c r="B8" s="12"/>
      <c r="C8" s="25"/>
      <c r="D8" s="25"/>
      <c r="E8" s="64"/>
      <c r="F8" s="25">
        <f>SUBTOTAL(9,F6:F6)</f>
        <v>9465.5</v>
      </c>
      <c r="G8" s="25">
        <f>SUBTOTAL(9,G6:G6)</f>
        <v>9310.5</v>
      </c>
      <c r="H8" s="64">
        <f>(G8-F8)/F8</f>
        <v>-0.016375257514130263</v>
      </c>
      <c r="I8" s="25">
        <f>SUBTOTAL(9,I6:I6)</f>
        <v>9465.5</v>
      </c>
      <c r="J8" s="25">
        <f>SUBTOTAL(9,J6:J6)</f>
        <v>9310.5</v>
      </c>
      <c r="K8" s="64">
        <f>(J8-I8)/I8</f>
        <v>-0.016375257514130263</v>
      </c>
    </row>
    <row r="9" ht="13.5" thickTop="1"/>
    <row r="24" ht="12.75">
      <c r="I24" s="62"/>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Sheet24">
    <pageSetUpPr fitToPage="1"/>
  </sheetPr>
  <dimension ref="A1:AA1019"/>
  <sheetViews>
    <sheetView workbookViewId="0" topLeftCell="A1">
      <selection activeCell="A22" sqref="A22"/>
    </sheetView>
  </sheetViews>
  <sheetFormatPr defaultColWidth="9.140625" defaultRowHeight="12.75"/>
  <cols>
    <col min="1" max="1" width="26.8515625" style="0" customWidth="1"/>
    <col min="2" max="2" width="27.7109375" style="0" bestFit="1" customWidth="1"/>
    <col min="12" max="27" width="9.140625" style="356" customWidth="1"/>
  </cols>
  <sheetData>
    <row r="1" spans="1:11" ht="20.25">
      <c r="A1" s="675" t="s">
        <v>377</v>
      </c>
      <c r="B1" s="675"/>
      <c r="C1" s="556"/>
      <c r="D1" s="556"/>
      <c r="E1" s="556"/>
      <c r="F1" s="556"/>
      <c r="G1" s="556"/>
      <c r="H1" s="556"/>
      <c r="I1" s="556"/>
      <c r="J1" s="556"/>
      <c r="K1" s="556"/>
    </row>
    <row r="2" spans="1:11" ht="20.25">
      <c r="A2" s="676"/>
      <c r="B2" s="676"/>
      <c r="C2" s="75"/>
      <c r="D2" s="75"/>
      <c r="E2" s="75"/>
      <c r="F2" s="75"/>
      <c r="G2" s="75"/>
      <c r="H2" s="75"/>
      <c r="I2" s="75"/>
      <c r="J2" s="75"/>
      <c r="K2" s="75"/>
    </row>
    <row r="3" spans="1:11" ht="13.5" thickBot="1">
      <c r="A3" s="97" t="s">
        <v>19</v>
      </c>
      <c r="B3" s="97"/>
      <c r="C3" s="75"/>
      <c r="D3" s="75"/>
      <c r="E3" s="75"/>
      <c r="F3" s="75"/>
      <c r="G3" s="75"/>
      <c r="H3" s="75"/>
      <c r="I3" s="75"/>
      <c r="J3" s="75"/>
      <c r="K3" s="75"/>
    </row>
    <row r="4" spans="1:11" ht="12.75">
      <c r="A4" s="641"/>
      <c r="B4" s="349"/>
      <c r="C4" s="645" t="s">
        <v>4</v>
      </c>
      <c r="D4" s="350"/>
      <c r="E4" s="350"/>
      <c r="F4" s="645" t="s">
        <v>86</v>
      </c>
      <c r="G4" s="350"/>
      <c r="H4" s="350"/>
      <c r="I4" s="678" t="s">
        <v>33</v>
      </c>
      <c r="J4" s="352"/>
      <c r="K4" s="679"/>
    </row>
    <row r="5" spans="1:11" ht="26.25" thickBot="1">
      <c r="A5" s="680" t="s">
        <v>83</v>
      </c>
      <c r="B5" s="564" t="s">
        <v>84</v>
      </c>
      <c r="C5" s="683" t="s">
        <v>42</v>
      </c>
      <c r="D5" s="682" t="s">
        <v>43</v>
      </c>
      <c r="E5" s="682" t="s">
        <v>379</v>
      </c>
      <c r="F5" s="683" t="s">
        <v>42</v>
      </c>
      <c r="G5" s="682" t="s">
        <v>43</v>
      </c>
      <c r="H5" s="682" t="s">
        <v>379</v>
      </c>
      <c r="I5" s="683" t="s">
        <v>42</v>
      </c>
      <c r="J5" s="682" t="s">
        <v>43</v>
      </c>
      <c r="K5" s="684" t="s">
        <v>379</v>
      </c>
    </row>
    <row r="6" spans="1:27" s="27" customFormat="1" ht="30" customHeight="1">
      <c r="A6" s="616" t="s">
        <v>19</v>
      </c>
      <c r="B6" s="636" t="s">
        <v>357</v>
      </c>
      <c r="C6" s="619">
        <v>742</v>
      </c>
      <c r="D6" s="620">
        <v>824</v>
      </c>
      <c r="E6" s="623">
        <v>11.051213264465332</v>
      </c>
      <c r="F6" s="619"/>
      <c r="G6" s="620"/>
      <c r="H6" s="623"/>
      <c r="I6" s="619">
        <v>742</v>
      </c>
      <c r="J6" s="620">
        <v>824</v>
      </c>
      <c r="K6" s="624">
        <v>11.051213264465332</v>
      </c>
      <c r="L6" s="552"/>
      <c r="M6" s="552"/>
      <c r="N6" s="552"/>
      <c r="O6" s="552"/>
      <c r="P6" s="552"/>
      <c r="Q6" s="552"/>
      <c r="R6" s="552"/>
      <c r="S6" s="552"/>
      <c r="T6" s="552"/>
      <c r="U6" s="552"/>
      <c r="V6" s="552"/>
      <c r="W6" s="552"/>
      <c r="X6" s="552"/>
      <c r="Y6" s="552"/>
      <c r="Z6" s="552"/>
      <c r="AA6" s="552"/>
    </row>
    <row r="7" spans="1:27" s="27" customFormat="1" ht="30" customHeight="1">
      <c r="A7" s="625"/>
      <c r="B7" s="637" t="s">
        <v>358</v>
      </c>
      <c r="C7" s="628">
        <v>116</v>
      </c>
      <c r="D7" s="629">
        <v>121</v>
      </c>
      <c r="E7" s="632">
        <v>4.310344696044922</v>
      </c>
      <c r="F7" s="628"/>
      <c r="G7" s="629"/>
      <c r="H7" s="632"/>
      <c r="I7" s="628">
        <v>116</v>
      </c>
      <c r="J7" s="629">
        <v>121</v>
      </c>
      <c r="K7" s="633">
        <v>4.310344696044922</v>
      </c>
      <c r="L7" s="552"/>
      <c r="M7" s="552"/>
      <c r="N7" s="552"/>
      <c r="O7" s="552"/>
      <c r="P7" s="552"/>
      <c r="Q7" s="552"/>
      <c r="R7" s="552"/>
      <c r="S7" s="552"/>
      <c r="T7" s="552"/>
      <c r="U7" s="552"/>
      <c r="V7" s="552"/>
      <c r="W7" s="552"/>
      <c r="X7" s="552"/>
      <c r="Y7" s="552"/>
      <c r="Z7" s="552"/>
      <c r="AA7" s="552"/>
    </row>
    <row r="8" spans="1:27" s="27" customFormat="1" ht="30" customHeight="1">
      <c r="A8" s="625"/>
      <c r="B8" s="637" t="s">
        <v>226</v>
      </c>
      <c r="C8" s="628">
        <v>732</v>
      </c>
      <c r="D8" s="629">
        <v>0</v>
      </c>
      <c r="E8" s="632">
        <v>-100</v>
      </c>
      <c r="F8" s="628"/>
      <c r="G8" s="629"/>
      <c r="H8" s="632"/>
      <c r="I8" s="628">
        <v>732</v>
      </c>
      <c r="J8" s="629">
        <v>0</v>
      </c>
      <c r="K8" s="633">
        <v>-100</v>
      </c>
      <c r="L8" s="552"/>
      <c r="M8" s="552"/>
      <c r="N8" s="552"/>
      <c r="O8" s="552"/>
      <c r="P8" s="552"/>
      <c r="Q8" s="552"/>
      <c r="R8" s="552"/>
      <c r="S8" s="552"/>
      <c r="T8" s="552"/>
      <c r="U8" s="552"/>
      <c r="V8" s="552"/>
      <c r="W8" s="552"/>
      <c r="X8" s="552"/>
      <c r="Y8" s="552"/>
      <c r="Z8" s="552"/>
      <c r="AA8" s="552"/>
    </row>
    <row r="9" spans="1:27" s="27" customFormat="1" ht="30" customHeight="1">
      <c r="A9" s="625"/>
      <c r="B9" s="637" t="s">
        <v>146</v>
      </c>
      <c r="C9" s="628">
        <v>1406</v>
      </c>
      <c r="D9" s="629">
        <v>1522</v>
      </c>
      <c r="E9" s="632">
        <v>8.25035572052002</v>
      </c>
      <c r="F9" s="628"/>
      <c r="G9" s="629"/>
      <c r="H9" s="632"/>
      <c r="I9" s="628">
        <v>1406</v>
      </c>
      <c r="J9" s="629">
        <v>1522</v>
      </c>
      <c r="K9" s="633">
        <v>8.25035572052002</v>
      </c>
      <c r="L9" s="552"/>
      <c r="M9" s="552"/>
      <c r="N9" s="552"/>
      <c r="O9" s="552"/>
      <c r="P9" s="552"/>
      <c r="Q9" s="552"/>
      <c r="R9" s="552"/>
      <c r="S9" s="552"/>
      <c r="T9" s="552"/>
      <c r="U9" s="552"/>
      <c r="V9" s="552"/>
      <c r="W9" s="552"/>
      <c r="X9" s="552"/>
      <c r="Y9" s="552"/>
      <c r="Z9" s="552"/>
      <c r="AA9" s="552"/>
    </row>
    <row r="10" spans="1:27" s="27" customFormat="1" ht="30" customHeight="1">
      <c r="A10" s="625"/>
      <c r="B10" s="637" t="s">
        <v>359</v>
      </c>
      <c r="C10" s="628">
        <v>0</v>
      </c>
      <c r="D10" s="629">
        <v>0</v>
      </c>
      <c r="E10" s="632"/>
      <c r="F10" s="628"/>
      <c r="G10" s="629"/>
      <c r="H10" s="632"/>
      <c r="I10" s="628">
        <v>0</v>
      </c>
      <c r="J10" s="629">
        <v>0</v>
      </c>
      <c r="K10" s="633"/>
      <c r="L10" s="552"/>
      <c r="M10" s="552"/>
      <c r="N10" s="552"/>
      <c r="O10" s="552"/>
      <c r="P10" s="552"/>
      <c r="Q10" s="552"/>
      <c r="R10" s="552"/>
      <c r="S10" s="552"/>
      <c r="T10" s="552"/>
      <c r="U10" s="552"/>
      <c r="V10" s="552"/>
      <c r="W10" s="552"/>
      <c r="X10" s="552"/>
      <c r="Y10" s="552"/>
      <c r="Z10" s="552"/>
      <c r="AA10" s="552"/>
    </row>
    <row r="11" spans="1:27" s="27" customFormat="1" ht="30" customHeight="1">
      <c r="A11" s="625"/>
      <c r="B11" s="637" t="s">
        <v>322</v>
      </c>
      <c r="C11" s="628">
        <v>2624</v>
      </c>
      <c r="D11" s="629">
        <v>2784</v>
      </c>
      <c r="E11" s="632">
        <v>6.097560882568359</v>
      </c>
      <c r="F11" s="628"/>
      <c r="G11" s="629"/>
      <c r="H11" s="632"/>
      <c r="I11" s="628">
        <v>2624</v>
      </c>
      <c r="J11" s="629">
        <v>2784</v>
      </c>
      <c r="K11" s="633">
        <v>6.097560882568359</v>
      </c>
      <c r="L11" s="552"/>
      <c r="M11" s="552"/>
      <c r="N11" s="552"/>
      <c r="O11" s="552"/>
      <c r="P11" s="552"/>
      <c r="Q11" s="552"/>
      <c r="R11" s="552"/>
      <c r="S11" s="552"/>
      <c r="T11" s="552"/>
      <c r="U11" s="552"/>
      <c r="V11" s="552"/>
      <c r="W11" s="552"/>
      <c r="X11" s="552"/>
      <c r="Y11" s="552"/>
      <c r="Z11" s="552"/>
      <c r="AA11" s="552"/>
    </row>
    <row r="12" spans="1:27" s="73" customFormat="1" ht="30" customHeight="1">
      <c r="A12" s="327" t="s">
        <v>408</v>
      </c>
      <c r="B12" s="325"/>
      <c r="C12" s="303">
        <v>5620</v>
      </c>
      <c r="D12" s="274">
        <v>5251</v>
      </c>
      <c r="E12" s="308">
        <v>-0.06565836298932384</v>
      </c>
      <c r="F12" s="303"/>
      <c r="G12" s="274"/>
      <c r="H12" s="308"/>
      <c r="I12" s="303">
        <v>5620</v>
      </c>
      <c r="J12" s="274">
        <v>5251</v>
      </c>
      <c r="K12" s="305">
        <v>-0.06565836298932384</v>
      </c>
      <c r="L12" s="668"/>
      <c r="M12" s="668"/>
      <c r="N12" s="668"/>
      <c r="O12" s="668"/>
      <c r="P12" s="668"/>
      <c r="Q12" s="668"/>
      <c r="R12" s="668"/>
      <c r="S12" s="668"/>
      <c r="T12" s="668"/>
      <c r="U12" s="668"/>
      <c r="V12" s="668"/>
      <c r="W12" s="668"/>
      <c r="X12" s="668"/>
      <c r="Y12" s="668"/>
      <c r="Z12" s="668"/>
      <c r="AA12" s="668"/>
    </row>
    <row r="13" spans="1:27" s="71" customFormat="1" ht="30" customHeight="1" thickBot="1">
      <c r="A13" s="278" t="s">
        <v>360</v>
      </c>
      <c r="B13" s="279"/>
      <c r="C13" s="304">
        <v>5620</v>
      </c>
      <c r="D13" s="281">
        <v>5251</v>
      </c>
      <c r="E13" s="294">
        <v>-0.06565836298932384</v>
      </c>
      <c r="F13" s="304"/>
      <c r="G13" s="281"/>
      <c r="H13" s="294"/>
      <c r="I13" s="304">
        <v>5620</v>
      </c>
      <c r="J13" s="281">
        <v>5251</v>
      </c>
      <c r="K13" s="306">
        <v>-0.06565836298932384</v>
      </c>
      <c r="L13" s="674"/>
      <c r="M13" s="674"/>
      <c r="N13" s="674"/>
      <c r="O13" s="674"/>
      <c r="P13" s="674"/>
      <c r="Q13" s="674"/>
      <c r="R13" s="674"/>
      <c r="S13" s="674"/>
      <c r="T13" s="674"/>
      <c r="U13" s="674"/>
      <c r="V13" s="674"/>
      <c r="W13" s="674"/>
      <c r="X13" s="674"/>
      <c r="Y13" s="674"/>
      <c r="Z13" s="674"/>
      <c r="AA13" s="674"/>
    </row>
    <row r="14" spans="1:11" ht="13.5" thickTop="1">
      <c r="A14" s="75"/>
      <c r="B14" s="75"/>
      <c r="C14" s="75"/>
      <c r="D14" s="75"/>
      <c r="E14" s="75"/>
      <c r="F14" s="75"/>
      <c r="G14" s="75"/>
      <c r="H14" s="75"/>
      <c r="I14" s="75"/>
      <c r="J14" s="75"/>
      <c r="K14" s="75"/>
    </row>
    <row r="15" spans="1:11" ht="12.75">
      <c r="A15" s="75"/>
      <c r="B15" s="75"/>
      <c r="C15" s="75"/>
      <c r="D15" s="75"/>
      <c r="E15" s="75"/>
      <c r="F15" s="75"/>
      <c r="G15" s="75"/>
      <c r="H15" s="75"/>
      <c r="I15" s="75"/>
      <c r="J15" s="75"/>
      <c r="K15" s="75"/>
    </row>
    <row r="16" spans="1:11" ht="12.75">
      <c r="A16" s="75"/>
      <c r="B16" s="75"/>
      <c r="C16" s="75"/>
      <c r="D16" s="75"/>
      <c r="E16" s="75"/>
      <c r="F16" s="75"/>
      <c r="G16" s="75"/>
      <c r="H16" s="75"/>
      <c r="I16" s="75"/>
      <c r="J16" s="75"/>
      <c r="K16" s="75"/>
    </row>
    <row r="17" spans="1:11" ht="12.75">
      <c r="A17" s="75"/>
      <c r="B17" s="75"/>
      <c r="C17" s="75"/>
      <c r="D17" s="75"/>
      <c r="E17" s="75"/>
      <c r="F17" s="75"/>
      <c r="G17" s="75"/>
      <c r="H17" s="75"/>
      <c r="I17" s="75"/>
      <c r="J17" s="75"/>
      <c r="K17" s="75"/>
    </row>
    <row r="18" spans="1:11" ht="12.75">
      <c r="A18" s="75"/>
      <c r="B18" s="75"/>
      <c r="C18" s="75"/>
      <c r="D18" s="75"/>
      <c r="E18" s="75"/>
      <c r="F18" s="75"/>
      <c r="G18" s="75"/>
      <c r="H18" s="75"/>
      <c r="I18" s="75"/>
      <c r="J18" s="75"/>
      <c r="K18" s="75"/>
    </row>
    <row r="19" spans="1:11" ht="12.75">
      <c r="A19" s="75"/>
      <c r="B19" s="75"/>
      <c r="C19" s="75"/>
      <c r="D19" s="75"/>
      <c r="E19" s="75"/>
      <c r="F19" s="75"/>
      <c r="G19" s="75"/>
      <c r="H19" s="75"/>
      <c r="I19" s="75"/>
      <c r="J19" s="75"/>
      <c r="K19" s="75"/>
    </row>
    <row r="20" spans="1:11" ht="13.5" thickBot="1">
      <c r="A20" s="97" t="s">
        <v>21</v>
      </c>
      <c r="B20" s="97"/>
      <c r="C20" s="75"/>
      <c r="D20" s="75"/>
      <c r="E20" s="75"/>
      <c r="F20" s="75"/>
      <c r="G20" s="75"/>
      <c r="H20" s="75"/>
      <c r="I20" s="75"/>
      <c r="J20" s="75"/>
      <c r="K20" s="75"/>
    </row>
    <row r="21" spans="1:11" ht="12.75">
      <c r="A21" s="641"/>
      <c r="B21" s="641"/>
      <c r="C21" s="350" t="s">
        <v>4</v>
      </c>
      <c r="D21" s="350"/>
      <c r="E21" s="350"/>
      <c r="F21" s="645" t="s">
        <v>86</v>
      </c>
      <c r="G21" s="350"/>
      <c r="H21" s="350"/>
      <c r="I21" s="709" t="s">
        <v>33</v>
      </c>
      <c r="J21" s="352"/>
      <c r="K21" s="679"/>
    </row>
    <row r="22" spans="1:11" ht="26.25" thickBot="1">
      <c r="A22" s="680" t="s">
        <v>378</v>
      </c>
      <c r="B22" s="701" t="s">
        <v>84</v>
      </c>
      <c r="C22" s="682" t="s">
        <v>42</v>
      </c>
      <c r="D22" s="682" t="s">
        <v>43</v>
      </c>
      <c r="E22" s="682" t="s">
        <v>379</v>
      </c>
      <c r="F22" s="683" t="s">
        <v>42</v>
      </c>
      <c r="G22" s="682" t="s">
        <v>43</v>
      </c>
      <c r="H22" s="682" t="s">
        <v>379</v>
      </c>
      <c r="I22" s="710" t="s">
        <v>42</v>
      </c>
      <c r="J22" s="682" t="s">
        <v>43</v>
      </c>
      <c r="K22" s="684" t="s">
        <v>379</v>
      </c>
    </row>
    <row r="23" spans="1:11" ht="30" customHeight="1">
      <c r="A23" s="616" t="s">
        <v>21</v>
      </c>
      <c r="B23" s="711" t="s">
        <v>361</v>
      </c>
      <c r="C23" s="620">
        <v>0</v>
      </c>
      <c r="D23" s="620">
        <v>0</v>
      </c>
      <c r="E23" s="712"/>
      <c r="F23" s="619">
        <v>2</v>
      </c>
      <c r="G23" s="620">
        <v>1</v>
      </c>
      <c r="H23" s="623">
        <v>-50</v>
      </c>
      <c r="I23" s="713">
        <v>2</v>
      </c>
      <c r="J23" s="620">
        <v>1</v>
      </c>
      <c r="K23" s="624">
        <v>-50</v>
      </c>
    </row>
    <row r="24" spans="1:11" ht="30" customHeight="1">
      <c r="A24" s="327" t="s">
        <v>363</v>
      </c>
      <c r="B24" s="332"/>
      <c r="C24" s="274">
        <f>SUBTOTAL(9,C23:C23)</f>
        <v>0</v>
      </c>
      <c r="D24" s="274">
        <f>SUBTOTAL(9,D23:D23)</f>
        <v>0</v>
      </c>
      <c r="E24" s="308"/>
      <c r="F24" s="303">
        <f>SUBTOTAL(9,F23:F23)</f>
        <v>2</v>
      </c>
      <c r="G24" s="274">
        <f>SUBTOTAL(9,G23:G23)</f>
        <v>1</v>
      </c>
      <c r="H24" s="308">
        <f>(G24-F24)/F24</f>
        <v>-0.5</v>
      </c>
      <c r="I24" s="329">
        <f>SUBTOTAL(9,I23:I23)</f>
        <v>2</v>
      </c>
      <c r="J24" s="274">
        <f>SUBTOTAL(9,J23:J23)</f>
        <v>1</v>
      </c>
      <c r="K24" s="305">
        <f>(J24-I24)/I24</f>
        <v>-0.5</v>
      </c>
    </row>
    <row r="25" spans="1:11" ht="30" customHeight="1" thickBot="1">
      <c r="A25" s="333" t="s">
        <v>363</v>
      </c>
      <c r="B25" s="258"/>
      <c r="C25" s="240"/>
      <c r="D25" s="240"/>
      <c r="E25" s="326"/>
      <c r="F25" s="331">
        <f>SUBTOTAL(9,F23:F23)</f>
        <v>2</v>
      </c>
      <c r="G25" s="240">
        <f>SUBTOTAL(9,G23:G23)</f>
        <v>1</v>
      </c>
      <c r="H25" s="326">
        <f>(G25-F25)/F25</f>
        <v>-0.5</v>
      </c>
      <c r="I25" s="330">
        <f>SUBTOTAL(9,I23:I23)</f>
        <v>2</v>
      </c>
      <c r="J25" s="240">
        <f>SUBTOTAL(9,J23:J23)</f>
        <v>1</v>
      </c>
      <c r="K25" s="328">
        <f>(J25-I25)/I25</f>
        <v>-0.5</v>
      </c>
    </row>
    <row r="26" spans="1:11" ht="13.5" thickTop="1">
      <c r="A26" s="75"/>
      <c r="B26" s="75"/>
      <c r="C26" s="75"/>
      <c r="D26" s="75"/>
      <c r="E26" s="75"/>
      <c r="F26" s="75"/>
      <c r="G26" s="75"/>
      <c r="H26" s="75"/>
      <c r="I26" s="75"/>
      <c r="J26" s="75"/>
      <c r="K26" s="75"/>
    </row>
    <row r="27" spans="1:11" ht="12.75">
      <c r="A27" s="356"/>
      <c r="B27" s="356"/>
      <c r="C27" s="356"/>
      <c r="D27" s="356"/>
      <c r="E27" s="356"/>
      <c r="F27" s="356"/>
      <c r="G27" s="356"/>
      <c r="H27" s="356"/>
      <c r="I27" s="356"/>
      <c r="J27" s="356"/>
      <c r="K27" s="356"/>
    </row>
    <row r="28" spans="1:11" ht="12.75">
      <c r="A28" s="356"/>
      <c r="B28" s="356"/>
      <c r="C28" s="356"/>
      <c r="D28" s="356"/>
      <c r="E28" s="356"/>
      <c r="F28" s="356"/>
      <c r="G28" s="356"/>
      <c r="H28" s="356"/>
      <c r="I28" s="356"/>
      <c r="J28" s="356"/>
      <c r="K28" s="356"/>
    </row>
    <row r="29" spans="1:11" ht="12.75">
      <c r="A29" s="356"/>
      <c r="B29" s="356"/>
      <c r="C29" s="356"/>
      <c r="D29" s="356"/>
      <c r="E29" s="356"/>
      <c r="F29" s="356"/>
      <c r="G29" s="356"/>
      <c r="H29" s="356"/>
      <c r="I29" s="356"/>
      <c r="J29" s="356"/>
      <c r="K29" s="356"/>
    </row>
    <row r="30" spans="1:11" ht="12.75">
      <c r="A30" s="356"/>
      <c r="B30" s="356"/>
      <c r="C30" s="356"/>
      <c r="D30" s="356"/>
      <c r="E30" s="356"/>
      <c r="F30" s="356"/>
      <c r="G30" s="356"/>
      <c r="H30" s="356"/>
      <c r="I30" s="356"/>
      <c r="J30" s="356"/>
      <c r="K30" s="356"/>
    </row>
    <row r="31" spans="1:11" ht="12.75">
      <c r="A31" s="356"/>
      <c r="B31" s="356"/>
      <c r="C31" s="356"/>
      <c r="D31" s="356"/>
      <c r="E31" s="356"/>
      <c r="F31" s="356"/>
      <c r="G31" s="356"/>
      <c r="H31" s="356"/>
      <c r="I31" s="356"/>
      <c r="J31" s="356"/>
      <c r="K31" s="356"/>
    </row>
    <row r="32" spans="1:11" ht="12.75">
      <c r="A32" s="356"/>
      <c r="B32" s="356"/>
      <c r="C32" s="356"/>
      <c r="D32" s="356"/>
      <c r="E32" s="356"/>
      <c r="F32" s="356"/>
      <c r="G32" s="356"/>
      <c r="H32" s="356"/>
      <c r="I32" s="356"/>
      <c r="J32" s="356"/>
      <c r="K32" s="356"/>
    </row>
    <row r="33" spans="1:11" ht="12.75">
      <c r="A33" s="356"/>
      <c r="B33" s="356"/>
      <c r="C33" s="356"/>
      <c r="D33" s="356"/>
      <c r="E33" s="356"/>
      <c r="F33" s="356"/>
      <c r="G33" s="356"/>
      <c r="H33" s="356"/>
      <c r="I33" s="356"/>
      <c r="J33" s="356"/>
      <c r="K33" s="356"/>
    </row>
    <row r="34" spans="1:11" ht="12.75">
      <c r="A34" s="356"/>
      <c r="B34" s="356"/>
      <c r="C34" s="356"/>
      <c r="D34" s="356"/>
      <c r="E34" s="356"/>
      <c r="F34" s="356"/>
      <c r="G34" s="356"/>
      <c r="H34" s="356"/>
      <c r="I34" s="356"/>
      <c r="J34" s="356"/>
      <c r="K34" s="356"/>
    </row>
    <row r="35" spans="1:11" ht="12.75">
      <c r="A35" s="356"/>
      <c r="B35" s="356"/>
      <c r="C35" s="356"/>
      <c r="D35" s="356"/>
      <c r="E35" s="356"/>
      <c r="F35" s="356"/>
      <c r="G35" s="356"/>
      <c r="H35" s="356"/>
      <c r="I35" s="356"/>
      <c r="J35" s="356"/>
      <c r="K35" s="356"/>
    </row>
    <row r="36" spans="1:11" ht="12.75">
      <c r="A36" s="356"/>
      <c r="B36" s="356"/>
      <c r="C36" s="356"/>
      <c r="D36" s="356"/>
      <c r="E36" s="356"/>
      <c r="F36" s="356"/>
      <c r="G36" s="356"/>
      <c r="H36" s="356"/>
      <c r="I36" s="356"/>
      <c r="J36" s="356"/>
      <c r="K36" s="356"/>
    </row>
    <row r="37" spans="1:11" ht="12.75">
      <c r="A37" s="356"/>
      <c r="B37" s="356"/>
      <c r="C37" s="356"/>
      <c r="D37" s="356"/>
      <c r="E37" s="356"/>
      <c r="F37" s="356"/>
      <c r="G37" s="356"/>
      <c r="H37" s="356"/>
      <c r="I37" s="356"/>
      <c r="J37" s="356"/>
      <c r="K37" s="356"/>
    </row>
    <row r="38" spans="1:11" ht="12.75">
      <c r="A38" s="356"/>
      <c r="B38" s="356"/>
      <c r="C38" s="356"/>
      <c r="D38" s="356"/>
      <c r="E38" s="356"/>
      <c r="F38" s="356"/>
      <c r="G38" s="356"/>
      <c r="H38" s="356"/>
      <c r="I38" s="356"/>
      <c r="J38" s="356"/>
      <c r="K38" s="356"/>
    </row>
    <row r="39" spans="1:11" ht="12.75">
      <c r="A39" s="356"/>
      <c r="B39" s="356"/>
      <c r="C39" s="356"/>
      <c r="D39" s="356"/>
      <c r="E39" s="356"/>
      <c r="F39" s="356"/>
      <c r="G39" s="356"/>
      <c r="H39" s="356"/>
      <c r="I39" s="356"/>
      <c r="J39" s="356"/>
      <c r="K39" s="356"/>
    </row>
    <row r="40" spans="1:11" ht="12.75">
      <c r="A40" s="356"/>
      <c r="B40" s="356"/>
      <c r="C40" s="356"/>
      <c r="D40" s="356"/>
      <c r="E40" s="356"/>
      <c r="F40" s="356"/>
      <c r="G40" s="356"/>
      <c r="H40" s="356"/>
      <c r="I40" s="356"/>
      <c r="J40" s="356"/>
      <c r="K40" s="356"/>
    </row>
    <row r="41" spans="1:11" ht="12.75">
      <c r="A41" s="356"/>
      <c r="B41" s="356"/>
      <c r="C41" s="356"/>
      <c r="D41" s="356"/>
      <c r="E41" s="356"/>
      <c r="F41" s="356"/>
      <c r="G41" s="356"/>
      <c r="H41" s="356"/>
      <c r="I41" s="356"/>
      <c r="J41" s="356"/>
      <c r="K41" s="356"/>
    </row>
    <row r="42" spans="1:11" ht="12.75">
      <c r="A42" s="356"/>
      <c r="B42" s="356"/>
      <c r="C42" s="356"/>
      <c r="D42" s="356"/>
      <c r="E42" s="356"/>
      <c r="F42" s="356"/>
      <c r="G42" s="356"/>
      <c r="H42" s="356"/>
      <c r="I42" s="356"/>
      <c r="J42" s="356"/>
      <c r="K42" s="356"/>
    </row>
    <row r="43" spans="1:11" ht="12.75">
      <c r="A43" s="356"/>
      <c r="B43" s="356"/>
      <c r="C43" s="356"/>
      <c r="D43" s="356"/>
      <c r="E43" s="356"/>
      <c r="F43" s="356"/>
      <c r="G43" s="356"/>
      <c r="H43" s="356"/>
      <c r="I43" s="356"/>
      <c r="J43" s="356"/>
      <c r="K43" s="356"/>
    </row>
    <row r="44" spans="1:11" ht="12.75">
      <c r="A44" s="356"/>
      <c r="B44" s="356"/>
      <c r="C44" s="356"/>
      <c r="D44" s="356"/>
      <c r="E44" s="356"/>
      <c r="F44" s="356"/>
      <c r="G44" s="356"/>
      <c r="H44" s="356"/>
      <c r="I44" s="356"/>
      <c r="J44" s="356"/>
      <c r="K44" s="356"/>
    </row>
    <row r="45" spans="1:11" ht="12.75">
      <c r="A45" s="356"/>
      <c r="B45" s="356"/>
      <c r="C45" s="356"/>
      <c r="D45" s="356"/>
      <c r="E45" s="356"/>
      <c r="F45" s="356"/>
      <c r="G45" s="356"/>
      <c r="H45" s="356"/>
      <c r="I45" s="356"/>
      <c r="J45" s="356"/>
      <c r="K45" s="356"/>
    </row>
    <row r="46" spans="1:11" ht="12.75">
      <c r="A46" s="356"/>
      <c r="B46" s="356"/>
      <c r="C46" s="356"/>
      <c r="D46" s="356"/>
      <c r="E46" s="356"/>
      <c r="F46" s="356"/>
      <c r="G46" s="356"/>
      <c r="H46" s="356"/>
      <c r="I46" s="356"/>
      <c r="J46" s="356"/>
      <c r="K46" s="356"/>
    </row>
    <row r="47" spans="1:11" ht="12.75">
      <c r="A47" s="356"/>
      <c r="B47" s="356"/>
      <c r="C47" s="356"/>
      <c r="D47" s="356"/>
      <c r="E47" s="356"/>
      <c r="F47" s="356"/>
      <c r="G47" s="356"/>
      <c r="H47" s="356"/>
      <c r="I47" s="356"/>
      <c r="J47" s="356"/>
      <c r="K47" s="356"/>
    </row>
    <row r="48" spans="1:11" ht="12.75">
      <c r="A48" s="356"/>
      <c r="B48" s="356"/>
      <c r="C48" s="356"/>
      <c r="D48" s="356"/>
      <c r="E48" s="356"/>
      <c r="F48" s="356"/>
      <c r="G48" s="356"/>
      <c r="H48" s="356"/>
      <c r="I48" s="356"/>
      <c r="J48" s="356"/>
      <c r="K48" s="356"/>
    </row>
    <row r="49" spans="1:11" ht="12.75">
      <c r="A49" s="356"/>
      <c r="B49" s="356"/>
      <c r="C49" s="356"/>
      <c r="D49" s="356"/>
      <c r="E49" s="356"/>
      <c r="F49" s="356"/>
      <c r="G49" s="356"/>
      <c r="H49" s="356"/>
      <c r="I49" s="356"/>
      <c r="J49" s="356"/>
      <c r="K49" s="356"/>
    </row>
    <row r="50" spans="1:11" ht="12.75">
      <c r="A50" s="356"/>
      <c r="B50" s="356"/>
      <c r="C50" s="356"/>
      <c r="D50" s="356"/>
      <c r="E50" s="356"/>
      <c r="F50" s="356"/>
      <c r="G50" s="356"/>
      <c r="H50" s="356"/>
      <c r="I50" s="356"/>
      <c r="J50" s="356"/>
      <c r="K50" s="356"/>
    </row>
    <row r="51" spans="1:11" ht="12.75">
      <c r="A51" s="356"/>
      <c r="B51" s="356"/>
      <c r="C51" s="356"/>
      <c r="D51" s="356"/>
      <c r="E51" s="356"/>
      <c r="F51" s="356"/>
      <c r="G51" s="356"/>
      <c r="H51" s="356"/>
      <c r="I51" s="356"/>
      <c r="J51" s="356"/>
      <c r="K51" s="356"/>
    </row>
    <row r="52" spans="1:11" ht="12.75">
      <c r="A52" s="356"/>
      <c r="B52" s="356"/>
      <c r="C52" s="356"/>
      <c r="D52" s="356"/>
      <c r="E52" s="356"/>
      <c r="F52" s="356"/>
      <c r="G52" s="356"/>
      <c r="H52" s="356"/>
      <c r="I52" s="356"/>
      <c r="J52" s="356"/>
      <c r="K52" s="356"/>
    </row>
    <row r="53" spans="1:11" ht="12.75">
      <c r="A53" s="356"/>
      <c r="B53" s="356"/>
      <c r="C53" s="356"/>
      <c r="D53" s="356"/>
      <c r="E53" s="356"/>
      <c r="F53" s="356"/>
      <c r="G53" s="356"/>
      <c r="H53" s="356"/>
      <c r="I53" s="356"/>
      <c r="J53" s="356"/>
      <c r="K53" s="356"/>
    </row>
    <row r="54" spans="1:11" ht="12.75">
      <c r="A54" s="356"/>
      <c r="B54" s="356"/>
      <c r="C54" s="356"/>
      <c r="D54" s="356"/>
      <c r="E54" s="356"/>
      <c r="F54" s="356"/>
      <c r="G54" s="356"/>
      <c r="H54" s="356"/>
      <c r="I54" s="356"/>
      <c r="J54" s="356"/>
      <c r="K54" s="356"/>
    </row>
    <row r="55" spans="1:11" ht="12.75">
      <c r="A55" s="356"/>
      <c r="B55" s="356"/>
      <c r="C55" s="356"/>
      <c r="D55" s="356"/>
      <c r="E55" s="356"/>
      <c r="F55" s="356"/>
      <c r="G55" s="356"/>
      <c r="H55" s="356"/>
      <c r="I55" s="356"/>
      <c r="J55" s="356"/>
      <c r="K55" s="356"/>
    </row>
    <row r="56" spans="1:11" ht="12.75">
      <c r="A56" s="356"/>
      <c r="B56" s="356"/>
      <c r="C56" s="356"/>
      <c r="D56" s="356"/>
      <c r="E56" s="356"/>
      <c r="F56" s="356"/>
      <c r="G56" s="356"/>
      <c r="H56" s="356"/>
      <c r="I56" s="356"/>
      <c r="J56" s="356"/>
      <c r="K56" s="356"/>
    </row>
    <row r="57" spans="1:11" ht="12.75">
      <c r="A57" s="356"/>
      <c r="B57" s="356"/>
      <c r="C57" s="356"/>
      <c r="D57" s="356"/>
      <c r="E57" s="356"/>
      <c r="F57" s="356"/>
      <c r="G57" s="356"/>
      <c r="H57" s="356"/>
      <c r="I57" s="356"/>
      <c r="J57" s="356"/>
      <c r="K57" s="356"/>
    </row>
    <row r="58" spans="1:11" ht="12.75">
      <c r="A58" s="356"/>
      <c r="B58" s="356"/>
      <c r="C58" s="356"/>
      <c r="D58" s="356"/>
      <c r="E58" s="356"/>
      <c r="F58" s="356"/>
      <c r="G58" s="356"/>
      <c r="H58" s="356"/>
      <c r="I58" s="356"/>
      <c r="J58" s="356"/>
      <c r="K58" s="356"/>
    </row>
    <row r="59" spans="1:11" ht="12.75">
      <c r="A59" s="356"/>
      <c r="B59" s="356"/>
      <c r="C59" s="356"/>
      <c r="D59" s="356"/>
      <c r="E59" s="356"/>
      <c r="F59" s="356"/>
      <c r="G59" s="356"/>
      <c r="H59" s="356"/>
      <c r="I59" s="356"/>
      <c r="J59" s="356"/>
      <c r="K59" s="356"/>
    </row>
    <row r="60" spans="1:11" ht="12.75">
      <c r="A60" s="356"/>
      <c r="B60" s="356"/>
      <c r="C60" s="356"/>
      <c r="D60" s="356"/>
      <c r="E60" s="356"/>
      <c r="F60" s="356"/>
      <c r="G60" s="356"/>
      <c r="H60" s="356"/>
      <c r="I60" s="356"/>
      <c r="J60" s="356"/>
      <c r="K60" s="356"/>
    </row>
    <row r="61" spans="1:11" ht="12.75">
      <c r="A61" s="356"/>
      <c r="B61" s="356"/>
      <c r="C61" s="356"/>
      <c r="D61" s="356"/>
      <c r="E61" s="356"/>
      <c r="F61" s="356"/>
      <c r="G61" s="356"/>
      <c r="H61" s="356"/>
      <c r="I61" s="356"/>
      <c r="J61" s="356"/>
      <c r="K61" s="356"/>
    </row>
    <row r="62" spans="1:11" ht="12.75">
      <c r="A62" s="356"/>
      <c r="B62" s="356"/>
      <c r="C62" s="356"/>
      <c r="D62" s="356"/>
      <c r="E62" s="356"/>
      <c r="F62" s="356"/>
      <c r="G62" s="356"/>
      <c r="H62" s="356"/>
      <c r="I62" s="356"/>
      <c r="J62" s="356"/>
      <c r="K62" s="356"/>
    </row>
    <row r="63" spans="1:11" ht="12.75">
      <c r="A63" s="356"/>
      <c r="B63" s="356"/>
      <c r="C63" s="356"/>
      <c r="D63" s="356"/>
      <c r="E63" s="356"/>
      <c r="F63" s="356"/>
      <c r="G63" s="356"/>
      <c r="H63" s="356"/>
      <c r="I63" s="356"/>
      <c r="J63" s="356"/>
      <c r="K63" s="356"/>
    </row>
    <row r="64" spans="1:11" ht="12.75">
      <c r="A64" s="356"/>
      <c r="B64" s="356"/>
      <c r="C64" s="356"/>
      <c r="D64" s="356"/>
      <c r="E64" s="356"/>
      <c r="F64" s="356"/>
      <c r="G64" s="356"/>
      <c r="H64" s="356"/>
      <c r="I64" s="356"/>
      <c r="J64" s="356"/>
      <c r="K64" s="356"/>
    </row>
    <row r="65" spans="1:11" ht="12.75">
      <c r="A65" s="356"/>
      <c r="B65" s="356"/>
      <c r="C65" s="356"/>
      <c r="D65" s="356"/>
      <c r="E65" s="356"/>
      <c r="F65" s="356"/>
      <c r="G65" s="356"/>
      <c r="H65" s="356"/>
      <c r="I65" s="356"/>
      <c r="J65" s="356"/>
      <c r="K65" s="356"/>
    </row>
    <row r="66" spans="1:11" ht="12.75">
      <c r="A66" s="356"/>
      <c r="B66" s="356"/>
      <c r="C66" s="356"/>
      <c r="D66" s="356"/>
      <c r="E66" s="356"/>
      <c r="F66" s="356"/>
      <c r="G66" s="356"/>
      <c r="H66" s="356"/>
      <c r="I66" s="356"/>
      <c r="J66" s="356"/>
      <c r="K66" s="356"/>
    </row>
    <row r="67" spans="1:11" ht="12.75">
      <c r="A67" s="356"/>
      <c r="B67" s="356"/>
      <c r="C67" s="356"/>
      <c r="D67" s="356"/>
      <c r="E67" s="356"/>
      <c r="F67" s="356"/>
      <c r="G67" s="356"/>
      <c r="H67" s="356"/>
      <c r="I67" s="356"/>
      <c r="J67" s="356"/>
      <c r="K67" s="356"/>
    </row>
    <row r="68" spans="1:11" ht="12.75">
      <c r="A68" s="356"/>
      <c r="B68" s="356"/>
      <c r="C68" s="356"/>
      <c r="D68" s="356"/>
      <c r="E68" s="356"/>
      <c r="F68" s="356"/>
      <c r="G68" s="356"/>
      <c r="H68" s="356"/>
      <c r="I68" s="356"/>
      <c r="J68" s="356"/>
      <c r="K68" s="356"/>
    </row>
    <row r="69" spans="1:11" ht="12.75">
      <c r="A69" s="356"/>
      <c r="B69" s="356"/>
      <c r="C69" s="356"/>
      <c r="D69" s="356"/>
      <c r="E69" s="356"/>
      <c r="F69" s="356"/>
      <c r="G69" s="356"/>
      <c r="H69" s="356"/>
      <c r="I69" s="356"/>
      <c r="J69" s="356"/>
      <c r="K69" s="356"/>
    </row>
    <row r="70" spans="1:11" ht="12.75">
      <c r="A70" s="356"/>
      <c r="B70" s="356"/>
      <c r="C70" s="356"/>
      <c r="D70" s="356"/>
      <c r="E70" s="356"/>
      <c r="F70" s="356"/>
      <c r="G70" s="356"/>
      <c r="H70" s="356"/>
      <c r="I70" s="356"/>
      <c r="J70" s="356"/>
      <c r="K70" s="356"/>
    </row>
    <row r="71" spans="1:11" ht="12.75">
      <c r="A71" s="356"/>
      <c r="B71" s="356"/>
      <c r="C71" s="356"/>
      <c r="D71" s="356"/>
      <c r="E71" s="356"/>
      <c r="F71" s="356"/>
      <c r="G71" s="356"/>
      <c r="H71" s="356"/>
      <c r="I71" s="356"/>
      <c r="J71" s="356"/>
      <c r="K71" s="356"/>
    </row>
    <row r="72" spans="1:11" ht="12.75">
      <c r="A72" s="356"/>
      <c r="B72" s="356"/>
      <c r="C72" s="356"/>
      <c r="D72" s="356"/>
      <c r="E72" s="356"/>
      <c r="F72" s="356"/>
      <c r="G72" s="356"/>
      <c r="H72" s="356"/>
      <c r="I72" s="356"/>
      <c r="J72" s="356"/>
      <c r="K72" s="356"/>
    </row>
    <row r="73" spans="1:11" ht="12.75">
      <c r="A73" s="356"/>
      <c r="B73" s="356"/>
      <c r="C73" s="356"/>
      <c r="D73" s="356"/>
      <c r="E73" s="356"/>
      <c r="F73" s="356"/>
      <c r="G73" s="356"/>
      <c r="H73" s="356"/>
      <c r="I73" s="356"/>
      <c r="J73" s="356"/>
      <c r="K73" s="356"/>
    </row>
    <row r="74" spans="1:11" ht="12.75">
      <c r="A74" s="356"/>
      <c r="B74" s="356"/>
      <c r="C74" s="356"/>
      <c r="D74" s="356"/>
      <c r="E74" s="356"/>
      <c r="F74" s="356"/>
      <c r="G74" s="356"/>
      <c r="H74" s="356"/>
      <c r="I74" s="356"/>
      <c r="J74" s="356"/>
      <c r="K74" s="356"/>
    </row>
    <row r="75" spans="1:11" ht="12.75">
      <c r="A75" s="356"/>
      <c r="B75" s="356"/>
      <c r="C75" s="356"/>
      <c r="D75" s="356"/>
      <c r="E75" s="356"/>
      <c r="F75" s="356"/>
      <c r="G75" s="356"/>
      <c r="H75" s="356"/>
      <c r="I75" s="356"/>
      <c r="J75" s="356"/>
      <c r="K75" s="356"/>
    </row>
    <row r="76" spans="1:11" ht="12.75">
      <c r="A76" s="356"/>
      <c r="B76" s="356"/>
      <c r="C76" s="356"/>
      <c r="D76" s="356"/>
      <c r="E76" s="356"/>
      <c r="F76" s="356"/>
      <c r="G76" s="356"/>
      <c r="H76" s="356"/>
      <c r="I76" s="356"/>
      <c r="J76" s="356"/>
      <c r="K76" s="356"/>
    </row>
    <row r="77" spans="1:11" ht="12.75">
      <c r="A77" s="356"/>
      <c r="B77" s="356"/>
      <c r="C77" s="356"/>
      <c r="D77" s="356"/>
      <c r="E77" s="356"/>
      <c r="F77" s="356"/>
      <c r="G77" s="356"/>
      <c r="H77" s="356"/>
      <c r="I77" s="356"/>
      <c r="J77" s="356"/>
      <c r="K77" s="356"/>
    </row>
    <row r="78" spans="1:11" ht="12.75">
      <c r="A78" s="356"/>
      <c r="B78" s="356"/>
      <c r="C78" s="356"/>
      <c r="D78" s="356"/>
      <c r="E78" s="356"/>
      <c r="F78" s="356"/>
      <c r="G78" s="356"/>
      <c r="H78" s="356"/>
      <c r="I78" s="356"/>
      <c r="J78" s="356"/>
      <c r="K78" s="356"/>
    </row>
    <row r="79" spans="1:11" ht="12.75">
      <c r="A79" s="356"/>
      <c r="B79" s="356"/>
      <c r="C79" s="356"/>
      <c r="D79" s="356"/>
      <c r="E79" s="356"/>
      <c r="F79" s="356"/>
      <c r="G79" s="356"/>
      <c r="H79" s="356"/>
      <c r="I79" s="356"/>
      <c r="J79" s="356"/>
      <c r="K79" s="356"/>
    </row>
    <row r="80" spans="1:11" ht="12.75">
      <c r="A80" s="356"/>
      <c r="B80" s="356"/>
      <c r="C80" s="356"/>
      <c r="D80" s="356"/>
      <c r="E80" s="356"/>
      <c r="F80" s="356"/>
      <c r="G80" s="356"/>
      <c r="H80" s="356"/>
      <c r="I80" s="356"/>
      <c r="J80" s="356"/>
      <c r="K80" s="356"/>
    </row>
    <row r="81" spans="1:11" ht="12.75">
      <c r="A81" s="356"/>
      <c r="B81" s="356"/>
      <c r="C81" s="356"/>
      <c r="D81" s="356"/>
      <c r="E81" s="356"/>
      <c r="F81" s="356"/>
      <c r="G81" s="356"/>
      <c r="H81" s="356"/>
      <c r="I81" s="356"/>
      <c r="J81" s="356"/>
      <c r="K81" s="356"/>
    </row>
    <row r="82" spans="1:11" ht="12.75">
      <c r="A82" s="356"/>
      <c r="B82" s="356"/>
      <c r="C82" s="356"/>
      <c r="D82" s="356"/>
      <c r="E82" s="356"/>
      <c r="F82" s="356"/>
      <c r="G82" s="356"/>
      <c r="H82" s="356"/>
      <c r="I82" s="356"/>
      <c r="J82" s="356"/>
      <c r="K82" s="356"/>
    </row>
    <row r="83" spans="1:11" ht="12.75">
      <c r="A83" s="356"/>
      <c r="B83" s="356"/>
      <c r="C83" s="356"/>
      <c r="D83" s="356"/>
      <c r="E83" s="356"/>
      <c r="F83" s="356"/>
      <c r="G83" s="356"/>
      <c r="H83" s="356"/>
      <c r="I83" s="356"/>
      <c r="J83" s="356"/>
      <c r="K83" s="356"/>
    </row>
    <row r="84" spans="1:11" ht="12.75">
      <c r="A84" s="356"/>
      <c r="B84" s="356"/>
      <c r="C84" s="356"/>
      <c r="D84" s="356"/>
      <c r="E84" s="356"/>
      <c r="F84" s="356"/>
      <c r="G84" s="356"/>
      <c r="H84" s="356"/>
      <c r="I84" s="356"/>
      <c r="J84" s="356"/>
      <c r="K84" s="356"/>
    </row>
    <row r="85" spans="1:11" ht="12.75">
      <c r="A85" s="356"/>
      <c r="B85" s="356"/>
      <c r="C85" s="356"/>
      <c r="D85" s="356"/>
      <c r="E85" s="356"/>
      <c r="F85" s="356"/>
      <c r="G85" s="356"/>
      <c r="H85" s="356"/>
      <c r="I85" s="356"/>
      <c r="J85" s="356"/>
      <c r="K85" s="356"/>
    </row>
    <row r="86" spans="1:11" ht="12.75">
      <c r="A86" s="356"/>
      <c r="B86" s="356"/>
      <c r="C86" s="356"/>
      <c r="D86" s="356"/>
      <c r="E86" s="356"/>
      <c r="F86" s="356"/>
      <c r="G86" s="356"/>
      <c r="H86" s="356"/>
      <c r="I86" s="356"/>
      <c r="J86" s="356"/>
      <c r="K86" s="356"/>
    </row>
    <row r="87" spans="1:11" ht="12.75">
      <c r="A87" s="356"/>
      <c r="B87" s="356"/>
      <c r="C87" s="356"/>
      <c r="D87" s="356"/>
      <c r="E87" s="356"/>
      <c r="F87" s="356"/>
      <c r="G87" s="356"/>
      <c r="H87" s="356"/>
      <c r="I87" s="356"/>
      <c r="J87" s="356"/>
      <c r="K87" s="356"/>
    </row>
    <row r="88" spans="1:11" ht="12.75">
      <c r="A88" s="356"/>
      <c r="B88" s="356"/>
      <c r="C88" s="356"/>
      <c r="D88" s="356"/>
      <c r="E88" s="356"/>
      <c r="F88" s="356"/>
      <c r="G88" s="356"/>
      <c r="H88" s="356"/>
      <c r="I88" s="356"/>
      <c r="J88" s="356"/>
      <c r="K88" s="356"/>
    </row>
    <row r="89" spans="1:11" ht="12.75">
      <c r="A89" s="356"/>
      <c r="B89" s="356"/>
      <c r="C89" s="356"/>
      <c r="D89" s="356"/>
      <c r="E89" s="356"/>
      <c r="F89" s="356"/>
      <c r="G89" s="356"/>
      <c r="H89" s="356"/>
      <c r="I89" s="356"/>
      <c r="J89" s="356"/>
      <c r="K89" s="356"/>
    </row>
    <row r="90" spans="1:11" ht="12.75">
      <c r="A90" s="356"/>
      <c r="B90" s="356"/>
      <c r="C90" s="356"/>
      <c r="D90" s="356"/>
      <c r="E90" s="356"/>
      <c r="F90" s="356"/>
      <c r="G90" s="356"/>
      <c r="H90" s="356"/>
      <c r="I90" s="356"/>
      <c r="J90" s="356"/>
      <c r="K90" s="356"/>
    </row>
    <row r="91" spans="1:11" ht="12.75">
      <c r="A91" s="356"/>
      <c r="B91" s="356"/>
      <c r="C91" s="356"/>
      <c r="D91" s="356"/>
      <c r="E91" s="356"/>
      <c r="F91" s="356"/>
      <c r="G91" s="356"/>
      <c r="H91" s="356"/>
      <c r="I91" s="356"/>
      <c r="J91" s="356"/>
      <c r="K91" s="356"/>
    </row>
    <row r="92" spans="1:11" ht="12.75">
      <c r="A92" s="356"/>
      <c r="B92" s="356"/>
      <c r="C92" s="356"/>
      <c r="D92" s="356"/>
      <c r="E92" s="356"/>
      <c r="F92" s="356"/>
      <c r="G92" s="356"/>
      <c r="H92" s="356"/>
      <c r="I92" s="356"/>
      <c r="J92" s="356"/>
      <c r="K92" s="356"/>
    </row>
    <row r="93" spans="1:11" ht="12.75">
      <c r="A93" s="356"/>
      <c r="B93" s="356"/>
      <c r="C93" s="356"/>
      <c r="D93" s="356"/>
      <c r="E93" s="356"/>
      <c r="F93" s="356"/>
      <c r="G93" s="356"/>
      <c r="H93" s="356"/>
      <c r="I93" s="356"/>
      <c r="J93" s="356"/>
      <c r="K93" s="356"/>
    </row>
    <row r="94" spans="1:11" ht="12.75">
      <c r="A94" s="356"/>
      <c r="B94" s="356"/>
      <c r="C94" s="356"/>
      <c r="D94" s="356"/>
      <c r="E94" s="356"/>
      <c r="F94" s="356"/>
      <c r="G94" s="356"/>
      <c r="H94" s="356"/>
      <c r="I94" s="356"/>
      <c r="J94" s="356"/>
      <c r="K94" s="356"/>
    </row>
    <row r="95" spans="1:11" ht="12.75">
      <c r="A95" s="356"/>
      <c r="B95" s="356"/>
      <c r="C95" s="356"/>
      <c r="D95" s="356"/>
      <c r="E95" s="356"/>
      <c r="F95" s="356"/>
      <c r="G95" s="356"/>
      <c r="H95" s="356"/>
      <c r="I95" s="356"/>
      <c r="J95" s="356"/>
      <c r="K95" s="356"/>
    </row>
    <row r="96" spans="1:11" ht="12.75">
      <c r="A96" s="356"/>
      <c r="B96" s="356"/>
      <c r="C96" s="356"/>
      <c r="D96" s="356"/>
      <c r="E96" s="356"/>
      <c r="F96" s="356"/>
      <c r="G96" s="356"/>
      <c r="H96" s="356"/>
      <c r="I96" s="356"/>
      <c r="J96" s="356"/>
      <c r="K96" s="356"/>
    </row>
    <row r="97" spans="1:11" ht="12.75">
      <c r="A97" s="356"/>
      <c r="B97" s="356"/>
      <c r="C97" s="356"/>
      <c r="D97" s="356"/>
      <c r="E97" s="356"/>
      <c r="F97" s="356"/>
      <c r="G97" s="356"/>
      <c r="H97" s="356"/>
      <c r="I97" s="356"/>
      <c r="J97" s="356"/>
      <c r="K97" s="356"/>
    </row>
    <row r="98" spans="1:11" ht="12.75">
      <c r="A98" s="356"/>
      <c r="B98" s="356"/>
      <c r="C98" s="356"/>
      <c r="D98" s="356"/>
      <c r="E98" s="356"/>
      <c r="F98" s="356"/>
      <c r="G98" s="356"/>
      <c r="H98" s="356"/>
      <c r="I98" s="356"/>
      <c r="J98" s="356"/>
      <c r="K98" s="356"/>
    </row>
    <row r="99" spans="1:11" ht="12.75">
      <c r="A99" s="356"/>
      <c r="B99" s="356"/>
      <c r="C99" s="356"/>
      <c r="D99" s="356"/>
      <c r="E99" s="356"/>
      <c r="F99" s="356"/>
      <c r="G99" s="356"/>
      <c r="H99" s="356"/>
      <c r="I99" s="356"/>
      <c r="J99" s="356"/>
      <c r="K99" s="356"/>
    </row>
    <row r="100" spans="1:11" ht="12.75">
      <c r="A100" s="356"/>
      <c r="B100" s="356"/>
      <c r="C100" s="356"/>
      <c r="D100" s="356"/>
      <c r="E100" s="356"/>
      <c r="F100" s="356"/>
      <c r="G100" s="356"/>
      <c r="H100" s="356"/>
      <c r="I100" s="356"/>
      <c r="J100" s="356"/>
      <c r="K100" s="356"/>
    </row>
    <row r="101" spans="1:11" ht="12.75">
      <c r="A101" s="356"/>
      <c r="B101" s="356"/>
      <c r="C101" s="356"/>
      <c r="D101" s="356"/>
      <c r="E101" s="356"/>
      <c r="F101" s="356"/>
      <c r="G101" s="356"/>
      <c r="H101" s="356"/>
      <c r="I101" s="356"/>
      <c r="J101" s="356"/>
      <c r="K101" s="356"/>
    </row>
    <row r="102" spans="1:11" ht="12.75">
      <c r="A102" s="356"/>
      <c r="B102" s="356"/>
      <c r="C102" s="356"/>
      <c r="D102" s="356"/>
      <c r="E102" s="356"/>
      <c r="F102" s="356"/>
      <c r="G102" s="356"/>
      <c r="H102" s="356"/>
      <c r="I102" s="356"/>
      <c r="J102" s="356"/>
      <c r="K102" s="356"/>
    </row>
    <row r="103" spans="1:11" ht="12.75">
      <c r="A103" s="356"/>
      <c r="B103" s="356"/>
      <c r="C103" s="356"/>
      <c r="D103" s="356"/>
      <c r="E103" s="356"/>
      <c r="F103" s="356"/>
      <c r="G103" s="356"/>
      <c r="H103" s="356"/>
      <c r="I103" s="356"/>
      <c r="J103" s="356"/>
      <c r="K103" s="356"/>
    </row>
    <row r="104" spans="1:11" ht="12.75">
      <c r="A104" s="356"/>
      <c r="B104" s="356"/>
      <c r="C104" s="356"/>
      <c r="D104" s="356"/>
      <c r="E104" s="356"/>
      <c r="F104" s="356"/>
      <c r="G104" s="356"/>
      <c r="H104" s="356"/>
      <c r="I104" s="356"/>
      <c r="J104" s="356"/>
      <c r="K104" s="356"/>
    </row>
    <row r="105" spans="1:11" ht="12.75">
      <c r="A105" s="356"/>
      <c r="B105" s="356"/>
      <c r="C105" s="356"/>
      <c r="D105" s="356"/>
      <c r="E105" s="356"/>
      <c r="F105" s="356"/>
      <c r="G105" s="356"/>
      <c r="H105" s="356"/>
      <c r="I105" s="356"/>
      <c r="J105" s="356"/>
      <c r="K105" s="356"/>
    </row>
    <row r="106" spans="1:11" ht="12.75">
      <c r="A106" s="356"/>
      <c r="B106" s="356"/>
      <c r="C106" s="356"/>
      <c r="D106" s="356"/>
      <c r="E106" s="356"/>
      <c r="F106" s="356"/>
      <c r="G106" s="356"/>
      <c r="H106" s="356"/>
      <c r="I106" s="356"/>
      <c r="J106" s="356"/>
      <c r="K106" s="356"/>
    </row>
    <row r="107" spans="1:11" ht="12.75">
      <c r="A107" s="356"/>
      <c r="B107" s="356"/>
      <c r="C107" s="356"/>
      <c r="D107" s="356"/>
      <c r="E107" s="356"/>
      <c r="F107" s="356"/>
      <c r="G107" s="356"/>
      <c r="H107" s="356"/>
      <c r="I107" s="356"/>
      <c r="J107" s="356"/>
      <c r="K107" s="356"/>
    </row>
    <row r="108" spans="1:11" ht="12.75">
      <c r="A108" s="356"/>
      <c r="B108" s="356"/>
      <c r="C108" s="356"/>
      <c r="D108" s="356"/>
      <c r="E108" s="356"/>
      <c r="F108" s="356"/>
      <c r="G108" s="356"/>
      <c r="H108" s="356"/>
      <c r="I108" s="356"/>
      <c r="J108" s="356"/>
      <c r="K108" s="356"/>
    </row>
    <row r="109" spans="1:11" ht="12.75">
      <c r="A109" s="356"/>
      <c r="B109" s="356"/>
      <c r="C109" s="356"/>
      <c r="D109" s="356"/>
      <c r="E109" s="356"/>
      <c r="F109" s="356"/>
      <c r="G109" s="356"/>
      <c r="H109" s="356"/>
      <c r="I109" s="356"/>
      <c r="J109" s="356"/>
      <c r="K109" s="356"/>
    </row>
    <row r="110" spans="1:11" ht="12.75">
      <c r="A110" s="356"/>
      <c r="B110" s="356"/>
      <c r="C110" s="356"/>
      <c r="D110" s="356"/>
      <c r="E110" s="356"/>
      <c r="F110" s="356"/>
      <c r="G110" s="356"/>
      <c r="H110" s="356"/>
      <c r="I110" s="356"/>
      <c r="J110" s="356"/>
      <c r="K110" s="356"/>
    </row>
    <row r="111" spans="1:11" ht="12.75">
      <c r="A111" s="356"/>
      <c r="B111" s="356"/>
      <c r="C111" s="356"/>
      <c r="D111" s="356"/>
      <c r="E111" s="356"/>
      <c r="F111" s="356"/>
      <c r="G111" s="356"/>
      <c r="H111" s="356"/>
      <c r="I111" s="356"/>
      <c r="J111" s="356"/>
      <c r="K111" s="356"/>
    </row>
    <row r="112" spans="1:11" ht="12.75">
      <c r="A112" s="356"/>
      <c r="B112" s="356"/>
      <c r="C112" s="356"/>
      <c r="D112" s="356"/>
      <c r="E112" s="356"/>
      <c r="F112" s="356"/>
      <c r="G112" s="356"/>
      <c r="H112" s="356"/>
      <c r="I112" s="356"/>
      <c r="J112" s="356"/>
      <c r="K112" s="356"/>
    </row>
    <row r="113" spans="1:11" ht="12.75">
      <c r="A113" s="356"/>
      <c r="B113" s="356"/>
      <c r="C113" s="356"/>
      <c r="D113" s="356"/>
      <c r="E113" s="356"/>
      <c r="F113" s="356"/>
      <c r="G113" s="356"/>
      <c r="H113" s="356"/>
      <c r="I113" s="356"/>
      <c r="J113" s="356"/>
      <c r="K113" s="356"/>
    </row>
    <row r="114" spans="1:11" ht="12.75">
      <c r="A114" s="356"/>
      <c r="B114" s="356"/>
      <c r="C114" s="356"/>
      <c r="D114" s="356"/>
      <c r="E114" s="356"/>
      <c r="F114" s="356"/>
      <c r="G114" s="356"/>
      <c r="H114" s="356"/>
      <c r="I114" s="356"/>
      <c r="J114" s="356"/>
      <c r="K114" s="356"/>
    </row>
    <row r="115" spans="1:11" ht="12.75">
      <c r="A115" s="356"/>
      <c r="B115" s="356"/>
      <c r="C115" s="356"/>
      <c r="D115" s="356"/>
      <c r="E115" s="356"/>
      <c r="F115" s="356"/>
      <c r="G115" s="356"/>
      <c r="H115" s="356"/>
      <c r="I115" s="356"/>
      <c r="J115" s="356"/>
      <c r="K115" s="356"/>
    </row>
    <row r="116" spans="1:11" ht="12.75">
      <c r="A116" s="356"/>
      <c r="B116" s="356"/>
      <c r="C116" s="356"/>
      <c r="D116" s="356"/>
      <c r="E116" s="356"/>
      <c r="F116" s="356"/>
      <c r="G116" s="356"/>
      <c r="H116" s="356"/>
      <c r="I116" s="356"/>
      <c r="J116" s="356"/>
      <c r="K116" s="356"/>
    </row>
    <row r="117" spans="1:11" ht="12.75">
      <c r="A117" s="356"/>
      <c r="B117" s="356"/>
      <c r="C117" s="356"/>
      <c r="D117" s="356"/>
      <c r="E117" s="356"/>
      <c r="F117" s="356"/>
      <c r="G117" s="356"/>
      <c r="H117" s="356"/>
      <c r="I117" s="356"/>
      <c r="J117" s="356"/>
      <c r="K117" s="356"/>
    </row>
    <row r="118" spans="1:11" ht="12.75">
      <c r="A118" s="356"/>
      <c r="B118" s="356"/>
      <c r="C118" s="356"/>
      <c r="D118" s="356"/>
      <c r="E118" s="356"/>
      <c r="F118" s="356"/>
      <c r="G118" s="356"/>
      <c r="H118" s="356"/>
      <c r="I118" s="356"/>
      <c r="J118" s="356"/>
      <c r="K118" s="356"/>
    </row>
    <row r="119" spans="1:11" ht="12.75">
      <c r="A119" s="356"/>
      <c r="B119" s="356"/>
      <c r="C119" s="356"/>
      <c r="D119" s="356"/>
      <c r="E119" s="356"/>
      <c r="F119" s="356"/>
      <c r="G119" s="356"/>
      <c r="H119" s="356"/>
      <c r="I119" s="356"/>
      <c r="J119" s="356"/>
      <c r="K119" s="356"/>
    </row>
    <row r="120" spans="1:11" ht="12.75">
      <c r="A120" s="356"/>
      <c r="B120" s="356"/>
      <c r="C120" s="356"/>
      <c r="D120" s="356"/>
      <c r="E120" s="356"/>
      <c r="F120" s="356"/>
      <c r="G120" s="356"/>
      <c r="H120" s="356"/>
      <c r="I120" s="356"/>
      <c r="J120" s="356"/>
      <c r="K120" s="356"/>
    </row>
    <row r="121" spans="1:11" ht="12.75">
      <c r="A121" s="356"/>
      <c r="B121" s="356"/>
      <c r="C121" s="356"/>
      <c r="D121" s="356"/>
      <c r="E121" s="356"/>
      <c r="F121" s="356"/>
      <c r="G121" s="356"/>
      <c r="H121" s="356"/>
      <c r="I121" s="356"/>
      <c r="J121" s="356"/>
      <c r="K121" s="356"/>
    </row>
    <row r="122" spans="1:11" ht="12.75">
      <c r="A122" s="356"/>
      <c r="B122" s="356"/>
      <c r="C122" s="356"/>
      <c r="D122" s="356"/>
      <c r="E122" s="356"/>
      <c r="F122" s="356"/>
      <c r="G122" s="356"/>
      <c r="H122" s="356"/>
      <c r="I122" s="356"/>
      <c r="J122" s="356"/>
      <c r="K122" s="356"/>
    </row>
    <row r="123" spans="1:11" ht="12.75">
      <c r="A123" s="356"/>
      <c r="B123" s="356"/>
      <c r="C123" s="356"/>
      <c r="D123" s="356"/>
      <c r="E123" s="356"/>
      <c r="F123" s="356"/>
      <c r="G123" s="356"/>
      <c r="H123" s="356"/>
      <c r="I123" s="356"/>
      <c r="J123" s="356"/>
      <c r="K123" s="356"/>
    </row>
    <row r="124" spans="1:11" ht="12.75">
      <c r="A124" s="356"/>
      <c r="B124" s="356"/>
      <c r="C124" s="356"/>
      <c r="D124" s="356"/>
      <c r="E124" s="356"/>
      <c r="F124" s="356"/>
      <c r="G124" s="356"/>
      <c r="H124" s="356"/>
      <c r="I124" s="356"/>
      <c r="J124" s="356"/>
      <c r="K124" s="356"/>
    </row>
    <row r="125" spans="1:11" ht="12.75">
      <c r="A125" s="356"/>
      <c r="B125" s="356"/>
      <c r="C125" s="356"/>
      <c r="D125" s="356"/>
      <c r="E125" s="356"/>
      <c r="F125" s="356"/>
      <c r="G125" s="356"/>
      <c r="H125" s="356"/>
      <c r="I125" s="356"/>
      <c r="J125" s="356"/>
      <c r="K125" s="356"/>
    </row>
    <row r="126" spans="1:11" ht="12.75">
      <c r="A126" s="356"/>
      <c r="B126" s="356"/>
      <c r="C126" s="356"/>
      <c r="D126" s="356"/>
      <c r="E126" s="356"/>
      <c r="F126" s="356"/>
      <c r="G126" s="356"/>
      <c r="H126" s="356"/>
      <c r="I126" s="356"/>
      <c r="J126" s="356"/>
      <c r="K126" s="356"/>
    </row>
    <row r="127" spans="1:11" ht="12.75">
      <c r="A127" s="356"/>
      <c r="B127" s="356"/>
      <c r="C127" s="356"/>
      <c r="D127" s="356"/>
      <c r="E127" s="356"/>
      <c r="F127" s="356"/>
      <c r="G127" s="356"/>
      <c r="H127" s="356"/>
      <c r="I127" s="356"/>
      <c r="J127" s="356"/>
      <c r="K127" s="356"/>
    </row>
    <row r="128" spans="1:11" ht="12.75">
      <c r="A128" s="356"/>
      <c r="B128" s="356"/>
      <c r="C128" s="356"/>
      <c r="D128" s="356"/>
      <c r="E128" s="356"/>
      <c r="F128" s="356"/>
      <c r="G128" s="356"/>
      <c r="H128" s="356"/>
      <c r="I128" s="356"/>
      <c r="J128" s="356"/>
      <c r="K128" s="356"/>
    </row>
    <row r="129" spans="1:11" ht="12.75">
      <c r="A129" s="356"/>
      <c r="B129" s="356"/>
      <c r="C129" s="356"/>
      <c r="D129" s="356"/>
      <c r="E129" s="356"/>
      <c r="F129" s="356"/>
      <c r="G129" s="356"/>
      <c r="H129" s="356"/>
      <c r="I129" s="356"/>
      <c r="J129" s="356"/>
      <c r="K129" s="356"/>
    </row>
    <row r="130" spans="1:11" ht="12.75">
      <c r="A130" s="356"/>
      <c r="B130" s="356"/>
      <c r="C130" s="356"/>
      <c r="D130" s="356"/>
      <c r="E130" s="356"/>
      <c r="F130" s="356"/>
      <c r="G130" s="356"/>
      <c r="H130" s="356"/>
      <c r="I130" s="356"/>
      <c r="J130" s="356"/>
      <c r="K130" s="356"/>
    </row>
    <row r="131" spans="1:11" ht="12.75">
      <c r="A131" s="356"/>
      <c r="B131" s="356"/>
      <c r="C131" s="356"/>
      <c r="D131" s="356"/>
      <c r="E131" s="356"/>
      <c r="F131" s="356"/>
      <c r="G131" s="356"/>
      <c r="H131" s="356"/>
      <c r="I131" s="356"/>
      <c r="J131" s="356"/>
      <c r="K131" s="356"/>
    </row>
    <row r="132" spans="1:11" ht="12.75">
      <c r="A132" s="356"/>
      <c r="B132" s="356"/>
      <c r="C132" s="356"/>
      <c r="D132" s="356"/>
      <c r="E132" s="356"/>
      <c r="F132" s="356"/>
      <c r="G132" s="356"/>
      <c r="H132" s="356"/>
      <c r="I132" s="356"/>
      <c r="J132" s="356"/>
      <c r="K132" s="356"/>
    </row>
    <row r="133" spans="1:11" ht="12.75">
      <c r="A133" s="356"/>
      <c r="B133" s="356"/>
      <c r="C133" s="356"/>
      <c r="D133" s="356"/>
      <c r="E133" s="356"/>
      <c r="F133" s="356"/>
      <c r="G133" s="356"/>
      <c r="H133" s="356"/>
      <c r="I133" s="356"/>
      <c r="J133" s="356"/>
      <c r="K133" s="356"/>
    </row>
    <row r="134" spans="1:11" ht="12.75">
      <c r="A134" s="356"/>
      <c r="B134" s="356"/>
      <c r="C134" s="356"/>
      <c r="D134" s="356"/>
      <c r="E134" s="356"/>
      <c r="F134" s="356"/>
      <c r="G134" s="356"/>
      <c r="H134" s="356"/>
      <c r="I134" s="356"/>
      <c r="J134" s="356"/>
      <c r="K134" s="356"/>
    </row>
    <row r="135" spans="1:11" ht="12.75">
      <c r="A135" s="356"/>
      <c r="B135" s="356"/>
      <c r="C135" s="356"/>
      <c r="D135" s="356"/>
      <c r="E135" s="356"/>
      <c r="F135" s="356"/>
      <c r="G135" s="356"/>
      <c r="H135" s="356"/>
      <c r="I135" s="356"/>
      <c r="J135" s="356"/>
      <c r="K135" s="356"/>
    </row>
    <row r="136" spans="1:11" ht="12.75">
      <c r="A136" s="356"/>
      <c r="B136" s="356"/>
      <c r="C136" s="356"/>
      <c r="D136" s="356"/>
      <c r="E136" s="356"/>
      <c r="F136" s="356"/>
      <c r="G136" s="356"/>
      <c r="H136" s="356"/>
      <c r="I136" s="356"/>
      <c r="J136" s="356"/>
      <c r="K136" s="356"/>
    </row>
    <row r="137" spans="1:11" ht="12.75">
      <c r="A137" s="356"/>
      <c r="B137" s="356"/>
      <c r="C137" s="356"/>
      <c r="D137" s="356"/>
      <c r="E137" s="356"/>
      <c r="F137" s="356"/>
      <c r="G137" s="356"/>
      <c r="H137" s="356"/>
      <c r="I137" s="356"/>
      <c r="J137" s="356"/>
      <c r="K137" s="356"/>
    </row>
    <row r="138" spans="1:11" ht="12.75">
      <c r="A138" s="356"/>
      <c r="B138" s="356"/>
      <c r="C138" s="356"/>
      <c r="D138" s="356"/>
      <c r="E138" s="356"/>
      <c r="F138" s="356"/>
      <c r="G138" s="356"/>
      <c r="H138" s="356"/>
      <c r="I138" s="356"/>
      <c r="J138" s="356"/>
      <c r="K138" s="356"/>
    </row>
    <row r="139" spans="1:11" ht="12.75">
      <c r="A139" s="356"/>
      <c r="B139" s="356"/>
      <c r="C139" s="356"/>
      <c r="D139" s="356"/>
      <c r="E139" s="356"/>
      <c r="F139" s="356"/>
      <c r="G139" s="356"/>
      <c r="H139" s="356"/>
      <c r="I139" s="356"/>
      <c r="J139" s="356"/>
      <c r="K139" s="356"/>
    </row>
    <row r="140" spans="1:11" ht="12.75">
      <c r="A140" s="356"/>
      <c r="B140" s="356"/>
      <c r="C140" s="356"/>
      <c r="D140" s="356"/>
      <c r="E140" s="356"/>
      <c r="F140" s="356"/>
      <c r="G140" s="356"/>
      <c r="H140" s="356"/>
      <c r="I140" s="356"/>
      <c r="J140" s="356"/>
      <c r="K140" s="356"/>
    </row>
    <row r="141" spans="1:11" ht="12.75">
      <c r="A141" s="356"/>
      <c r="B141" s="356"/>
      <c r="C141" s="356"/>
      <c r="D141" s="356"/>
      <c r="E141" s="356"/>
      <c r="F141" s="356"/>
      <c r="G141" s="356"/>
      <c r="H141" s="356"/>
      <c r="I141" s="356"/>
      <c r="J141" s="356"/>
      <c r="K141" s="356"/>
    </row>
    <row r="142" spans="1:11" ht="12.75">
      <c r="A142" s="356"/>
      <c r="B142" s="356"/>
      <c r="C142" s="356"/>
      <c r="D142" s="356"/>
      <c r="E142" s="356"/>
      <c r="F142" s="356"/>
      <c r="G142" s="356"/>
      <c r="H142" s="356"/>
      <c r="I142" s="356"/>
      <c r="J142" s="356"/>
      <c r="K142" s="356"/>
    </row>
    <row r="143" spans="1:11" ht="12.75">
      <c r="A143" s="356"/>
      <c r="B143" s="356"/>
      <c r="C143" s="356"/>
      <c r="D143" s="356"/>
      <c r="E143" s="356"/>
      <c r="F143" s="356"/>
      <c r="G143" s="356"/>
      <c r="H143" s="356"/>
      <c r="I143" s="356"/>
      <c r="J143" s="356"/>
      <c r="K143" s="356"/>
    </row>
    <row r="144" spans="1:11" ht="12.75">
      <c r="A144" s="356"/>
      <c r="B144" s="356"/>
      <c r="C144" s="356"/>
      <c r="D144" s="356"/>
      <c r="E144" s="356"/>
      <c r="F144" s="356"/>
      <c r="G144" s="356"/>
      <c r="H144" s="356"/>
      <c r="I144" s="356"/>
      <c r="J144" s="356"/>
      <c r="K144" s="356"/>
    </row>
    <row r="145" spans="1:11" ht="12.75">
      <c r="A145" s="356"/>
      <c r="B145" s="356"/>
      <c r="C145" s="356"/>
      <c r="D145" s="356"/>
      <c r="E145" s="356"/>
      <c r="F145" s="356"/>
      <c r="G145" s="356"/>
      <c r="H145" s="356"/>
      <c r="I145" s="356"/>
      <c r="J145" s="356"/>
      <c r="K145" s="356"/>
    </row>
    <row r="146" spans="1:11" ht="12.75">
      <c r="A146" s="356"/>
      <c r="B146" s="356"/>
      <c r="C146" s="356"/>
      <c r="D146" s="356"/>
      <c r="E146" s="356"/>
      <c r="F146" s="356"/>
      <c r="G146" s="356"/>
      <c r="H146" s="356"/>
      <c r="I146" s="356"/>
      <c r="J146" s="356"/>
      <c r="K146" s="356"/>
    </row>
    <row r="147" spans="1:11" ht="12.75">
      <c r="A147" s="356"/>
      <c r="B147" s="356"/>
      <c r="C147" s="356"/>
      <c r="D147" s="356"/>
      <c r="E147" s="356"/>
      <c r="F147" s="356"/>
      <c r="G147" s="356"/>
      <c r="H147" s="356"/>
      <c r="I147" s="356"/>
      <c r="J147" s="356"/>
      <c r="K147" s="356"/>
    </row>
    <row r="148" spans="1:11" ht="12.75">
      <c r="A148" s="356"/>
      <c r="B148" s="356"/>
      <c r="C148" s="356"/>
      <c r="D148" s="356"/>
      <c r="E148" s="356"/>
      <c r="F148" s="356"/>
      <c r="G148" s="356"/>
      <c r="H148" s="356"/>
      <c r="I148" s="356"/>
      <c r="J148" s="356"/>
      <c r="K148" s="356"/>
    </row>
    <row r="149" spans="1:11" ht="12.75">
      <c r="A149" s="356"/>
      <c r="B149" s="356"/>
      <c r="C149" s="356"/>
      <c r="D149" s="356"/>
      <c r="E149" s="356"/>
      <c r="F149" s="356"/>
      <c r="G149" s="356"/>
      <c r="H149" s="356"/>
      <c r="I149" s="356"/>
      <c r="J149" s="356"/>
      <c r="K149" s="356"/>
    </row>
    <row r="150" spans="1:11" ht="12.75">
      <c r="A150" s="356"/>
      <c r="B150" s="356"/>
      <c r="C150" s="356"/>
      <c r="D150" s="356"/>
      <c r="E150" s="356"/>
      <c r="F150" s="356"/>
      <c r="G150" s="356"/>
      <c r="H150" s="356"/>
      <c r="I150" s="356"/>
      <c r="J150" s="356"/>
      <c r="K150" s="356"/>
    </row>
    <row r="151" spans="1:11" ht="12.75">
      <c r="A151" s="356"/>
      <c r="B151" s="356"/>
      <c r="C151" s="356"/>
      <c r="D151" s="356"/>
      <c r="E151" s="356"/>
      <c r="F151" s="356"/>
      <c r="G151" s="356"/>
      <c r="H151" s="356"/>
      <c r="I151" s="356"/>
      <c r="J151" s="356"/>
      <c r="K151" s="356"/>
    </row>
    <row r="152" spans="1:11" ht="12.75">
      <c r="A152" s="356"/>
      <c r="B152" s="356"/>
      <c r="C152" s="356"/>
      <c r="D152" s="356"/>
      <c r="E152" s="356"/>
      <c r="F152" s="356"/>
      <c r="G152" s="356"/>
      <c r="H152" s="356"/>
      <c r="I152" s="356"/>
      <c r="J152" s="356"/>
      <c r="K152" s="356"/>
    </row>
    <row r="153" spans="1:11" ht="12.75">
      <c r="A153" s="356"/>
      <c r="B153" s="356"/>
      <c r="C153" s="356"/>
      <c r="D153" s="356"/>
      <c r="E153" s="356"/>
      <c r="F153" s="356"/>
      <c r="G153" s="356"/>
      <c r="H153" s="356"/>
      <c r="I153" s="356"/>
      <c r="J153" s="356"/>
      <c r="K153" s="356"/>
    </row>
    <row r="154" spans="1:11" ht="12.75">
      <c r="A154" s="356"/>
      <c r="B154" s="356"/>
      <c r="C154" s="356"/>
      <c r="D154" s="356"/>
      <c r="E154" s="356"/>
      <c r="F154" s="356"/>
      <c r="G154" s="356"/>
      <c r="H154" s="356"/>
      <c r="I154" s="356"/>
      <c r="J154" s="356"/>
      <c r="K154" s="356"/>
    </row>
    <row r="155" spans="1:11" ht="12.75">
      <c r="A155" s="356"/>
      <c r="B155" s="356"/>
      <c r="C155" s="356"/>
      <c r="D155" s="356"/>
      <c r="E155" s="356"/>
      <c r="F155" s="356"/>
      <c r="G155" s="356"/>
      <c r="H155" s="356"/>
      <c r="I155" s="356"/>
      <c r="J155" s="356"/>
      <c r="K155" s="356"/>
    </row>
    <row r="156" spans="1:11" ht="12.75">
      <c r="A156" s="356"/>
      <c r="B156" s="356"/>
      <c r="C156" s="356"/>
      <c r="D156" s="356"/>
      <c r="E156" s="356"/>
      <c r="F156" s="356"/>
      <c r="G156" s="356"/>
      <c r="H156" s="356"/>
      <c r="I156" s="356"/>
      <c r="J156" s="356"/>
      <c r="K156" s="356"/>
    </row>
    <row r="157" spans="1:11" ht="12.75">
      <c r="A157" s="356"/>
      <c r="B157" s="356"/>
      <c r="C157" s="356"/>
      <c r="D157" s="356"/>
      <c r="E157" s="356"/>
      <c r="F157" s="356"/>
      <c r="G157" s="356"/>
      <c r="H157" s="356"/>
      <c r="I157" s="356"/>
      <c r="J157" s="356"/>
      <c r="K157" s="356"/>
    </row>
    <row r="158" spans="1:11" ht="12.75">
      <c r="A158" s="356"/>
      <c r="B158" s="356"/>
      <c r="C158" s="356"/>
      <c r="D158" s="356"/>
      <c r="E158" s="356"/>
      <c r="F158" s="356"/>
      <c r="G158" s="356"/>
      <c r="H158" s="356"/>
      <c r="I158" s="356"/>
      <c r="J158" s="356"/>
      <c r="K158" s="356"/>
    </row>
    <row r="159" spans="1:11" ht="12.75">
      <c r="A159" s="356"/>
      <c r="B159" s="356"/>
      <c r="C159" s="356"/>
      <c r="D159" s="356"/>
      <c r="E159" s="356"/>
      <c r="F159" s="356"/>
      <c r="G159" s="356"/>
      <c r="H159" s="356"/>
      <c r="I159" s="356"/>
      <c r="J159" s="356"/>
      <c r="K159" s="356"/>
    </row>
    <row r="160" spans="1:11" ht="12.75">
      <c r="A160" s="356"/>
      <c r="B160" s="356"/>
      <c r="C160" s="356"/>
      <c r="D160" s="356"/>
      <c r="E160" s="356"/>
      <c r="F160" s="356"/>
      <c r="G160" s="356"/>
      <c r="H160" s="356"/>
      <c r="I160" s="356"/>
      <c r="J160" s="356"/>
      <c r="K160" s="356"/>
    </row>
    <row r="161" spans="1:11" ht="12.75">
      <c r="A161" s="356"/>
      <c r="B161" s="356"/>
      <c r="C161" s="356"/>
      <c r="D161" s="356"/>
      <c r="E161" s="356"/>
      <c r="F161" s="356"/>
      <c r="G161" s="356"/>
      <c r="H161" s="356"/>
      <c r="I161" s="356"/>
      <c r="J161" s="356"/>
      <c r="K161" s="356"/>
    </row>
    <row r="162" spans="1:11" ht="12.75">
      <c r="A162" s="356"/>
      <c r="B162" s="356"/>
      <c r="C162" s="356"/>
      <c r="D162" s="356"/>
      <c r="E162" s="356"/>
      <c r="F162" s="356"/>
      <c r="G162" s="356"/>
      <c r="H162" s="356"/>
      <c r="I162" s="356"/>
      <c r="J162" s="356"/>
      <c r="K162" s="356"/>
    </row>
    <row r="163" spans="1:11" ht="12.75">
      <c r="A163" s="356"/>
      <c r="B163" s="356"/>
      <c r="C163" s="356"/>
      <c r="D163" s="356"/>
      <c r="E163" s="356"/>
      <c r="F163" s="356"/>
      <c r="G163" s="356"/>
      <c r="H163" s="356"/>
      <c r="I163" s="356"/>
      <c r="J163" s="356"/>
      <c r="K163" s="356"/>
    </row>
    <row r="164" spans="1:11" ht="12.75">
      <c r="A164" s="356"/>
      <c r="B164" s="356"/>
      <c r="C164" s="356"/>
      <c r="D164" s="356"/>
      <c r="E164" s="356"/>
      <c r="F164" s="356"/>
      <c r="G164" s="356"/>
      <c r="H164" s="356"/>
      <c r="I164" s="356"/>
      <c r="J164" s="356"/>
      <c r="K164" s="356"/>
    </row>
    <row r="165" spans="1:11" ht="12.75">
      <c r="A165" s="356"/>
      <c r="B165" s="356"/>
      <c r="C165" s="356"/>
      <c r="D165" s="356"/>
      <c r="E165" s="356"/>
      <c r="F165" s="356"/>
      <c r="G165" s="356"/>
      <c r="H165" s="356"/>
      <c r="I165" s="356"/>
      <c r="J165" s="356"/>
      <c r="K165" s="356"/>
    </row>
    <row r="166" spans="1:11" ht="12.75">
      <c r="A166" s="356"/>
      <c r="B166" s="356"/>
      <c r="C166" s="356"/>
      <c r="D166" s="356"/>
      <c r="E166" s="356"/>
      <c r="F166" s="356"/>
      <c r="G166" s="356"/>
      <c r="H166" s="356"/>
      <c r="I166" s="356"/>
      <c r="J166" s="356"/>
      <c r="K166" s="356"/>
    </row>
    <row r="167" spans="1:11" ht="12.75">
      <c r="A167" s="356"/>
      <c r="B167" s="356"/>
      <c r="C167" s="356"/>
      <c r="D167" s="356"/>
      <c r="E167" s="356"/>
      <c r="F167" s="356"/>
      <c r="G167" s="356"/>
      <c r="H167" s="356"/>
      <c r="I167" s="356"/>
      <c r="J167" s="356"/>
      <c r="K167" s="356"/>
    </row>
    <row r="168" spans="1:11" ht="12.75">
      <c r="A168" s="356"/>
      <c r="B168" s="356"/>
      <c r="C168" s="356"/>
      <c r="D168" s="356"/>
      <c r="E168" s="356"/>
      <c r="F168" s="356"/>
      <c r="G168" s="356"/>
      <c r="H168" s="356"/>
      <c r="I168" s="356"/>
      <c r="J168" s="356"/>
      <c r="K168" s="356"/>
    </row>
    <row r="169" spans="1:11" ht="12.75">
      <c r="A169" s="356"/>
      <c r="B169" s="356"/>
      <c r="C169" s="356"/>
      <c r="D169" s="356"/>
      <c r="E169" s="356"/>
      <c r="F169" s="356"/>
      <c r="G169" s="356"/>
      <c r="H169" s="356"/>
      <c r="I169" s="356"/>
      <c r="J169" s="356"/>
      <c r="K169" s="356"/>
    </row>
    <row r="170" spans="1:11" ht="12.75">
      <c r="A170" s="356"/>
      <c r="B170" s="356"/>
      <c r="C170" s="356"/>
      <c r="D170" s="356"/>
      <c r="E170" s="356"/>
      <c r="F170" s="356"/>
      <c r="G170" s="356"/>
      <c r="H170" s="356"/>
      <c r="I170" s="356"/>
      <c r="J170" s="356"/>
      <c r="K170" s="356"/>
    </row>
    <row r="171" spans="1:11" ht="12.75">
      <c r="A171" s="356"/>
      <c r="B171" s="356"/>
      <c r="C171" s="356"/>
      <c r="D171" s="356"/>
      <c r="E171" s="356"/>
      <c r="F171" s="356"/>
      <c r="G171" s="356"/>
      <c r="H171" s="356"/>
      <c r="I171" s="356"/>
      <c r="J171" s="356"/>
      <c r="K171" s="356"/>
    </row>
    <row r="172" spans="1:11" ht="12.75">
      <c r="A172" s="356"/>
      <c r="B172" s="356"/>
      <c r="C172" s="356"/>
      <c r="D172" s="356"/>
      <c r="E172" s="356"/>
      <c r="F172" s="356"/>
      <c r="G172" s="356"/>
      <c r="H172" s="356"/>
      <c r="I172" s="356"/>
      <c r="J172" s="356"/>
      <c r="K172" s="356"/>
    </row>
    <row r="173" spans="1:11" ht="12.75">
      <c r="A173" s="356"/>
      <c r="B173" s="356"/>
      <c r="C173" s="356"/>
      <c r="D173" s="356"/>
      <c r="E173" s="356"/>
      <c r="F173" s="356"/>
      <c r="G173" s="356"/>
      <c r="H173" s="356"/>
      <c r="I173" s="356"/>
      <c r="J173" s="356"/>
      <c r="K173" s="356"/>
    </row>
    <row r="174" spans="1:11" ht="12.75">
      <c r="A174" s="356"/>
      <c r="B174" s="356"/>
      <c r="C174" s="356"/>
      <c r="D174" s="356"/>
      <c r="E174" s="356"/>
      <c r="F174" s="356"/>
      <c r="G174" s="356"/>
      <c r="H174" s="356"/>
      <c r="I174" s="356"/>
      <c r="J174" s="356"/>
      <c r="K174" s="356"/>
    </row>
    <row r="175" spans="1:11" ht="12.75">
      <c r="A175" s="356"/>
      <c r="B175" s="356"/>
      <c r="C175" s="356"/>
      <c r="D175" s="356"/>
      <c r="E175" s="356"/>
      <c r="F175" s="356"/>
      <c r="G175" s="356"/>
      <c r="H175" s="356"/>
      <c r="I175" s="356"/>
      <c r="J175" s="356"/>
      <c r="K175" s="356"/>
    </row>
    <row r="176" spans="1:11" ht="12.75">
      <c r="A176" s="356"/>
      <c r="B176" s="356"/>
      <c r="C176" s="356"/>
      <c r="D176" s="356"/>
      <c r="E176" s="356"/>
      <c r="F176" s="356"/>
      <c r="G176" s="356"/>
      <c r="H176" s="356"/>
      <c r="I176" s="356"/>
      <c r="J176" s="356"/>
      <c r="K176" s="356"/>
    </row>
    <row r="177" spans="1:11" ht="12.75">
      <c r="A177" s="356"/>
      <c r="B177" s="356"/>
      <c r="C177" s="356"/>
      <c r="D177" s="356"/>
      <c r="E177" s="356"/>
      <c r="F177" s="356"/>
      <c r="G177" s="356"/>
      <c r="H177" s="356"/>
      <c r="I177" s="356"/>
      <c r="J177" s="356"/>
      <c r="K177" s="356"/>
    </row>
    <row r="178" spans="1:11" ht="12.75">
      <c r="A178" s="356"/>
      <c r="B178" s="356"/>
      <c r="C178" s="356"/>
      <c r="D178" s="356"/>
      <c r="E178" s="356"/>
      <c r="F178" s="356"/>
      <c r="G178" s="356"/>
      <c r="H178" s="356"/>
      <c r="I178" s="356"/>
      <c r="J178" s="356"/>
      <c r="K178" s="356"/>
    </row>
    <row r="179" spans="1:11" ht="12.75">
      <c r="A179" s="356"/>
      <c r="B179" s="356"/>
      <c r="C179" s="356"/>
      <c r="D179" s="356"/>
      <c r="E179" s="356"/>
      <c r="F179" s="356"/>
      <c r="G179" s="356"/>
      <c r="H179" s="356"/>
      <c r="I179" s="356"/>
      <c r="J179" s="356"/>
      <c r="K179" s="356"/>
    </row>
    <row r="180" spans="1:11" ht="12.75">
      <c r="A180" s="356"/>
      <c r="B180" s="356"/>
      <c r="C180" s="356"/>
      <c r="D180" s="356"/>
      <c r="E180" s="356"/>
      <c r="F180" s="356"/>
      <c r="G180" s="356"/>
      <c r="H180" s="356"/>
      <c r="I180" s="356"/>
      <c r="J180" s="356"/>
      <c r="K180" s="356"/>
    </row>
    <row r="181" spans="1:11" ht="12.75">
      <c r="A181" s="356"/>
      <c r="B181" s="356"/>
      <c r="C181" s="356"/>
      <c r="D181" s="356"/>
      <c r="E181" s="356"/>
      <c r="F181" s="356"/>
      <c r="G181" s="356"/>
      <c r="H181" s="356"/>
      <c r="I181" s="356"/>
      <c r="J181" s="356"/>
      <c r="K181" s="356"/>
    </row>
    <row r="182" spans="1:11" ht="12.75">
      <c r="A182" s="356"/>
      <c r="B182" s="356"/>
      <c r="C182" s="356"/>
      <c r="D182" s="356"/>
      <c r="E182" s="356"/>
      <c r="F182" s="356"/>
      <c r="G182" s="356"/>
      <c r="H182" s="356"/>
      <c r="I182" s="356"/>
      <c r="J182" s="356"/>
      <c r="K182" s="356"/>
    </row>
    <row r="183" spans="1:11" ht="12.75">
      <c r="A183" s="356"/>
      <c r="B183" s="356"/>
      <c r="C183" s="356"/>
      <c r="D183" s="356"/>
      <c r="E183" s="356"/>
      <c r="F183" s="356"/>
      <c r="G183" s="356"/>
      <c r="H183" s="356"/>
      <c r="I183" s="356"/>
      <c r="J183" s="356"/>
      <c r="K183" s="356"/>
    </row>
    <row r="184" spans="1:11" ht="12.75">
      <c r="A184" s="356"/>
      <c r="B184" s="356"/>
      <c r="C184" s="356"/>
      <c r="D184" s="356"/>
      <c r="E184" s="356"/>
      <c r="F184" s="356"/>
      <c r="G184" s="356"/>
      <c r="H184" s="356"/>
      <c r="I184" s="356"/>
      <c r="J184" s="356"/>
      <c r="K184" s="356"/>
    </row>
    <row r="185" spans="1:11" ht="12.75">
      <c r="A185" s="356"/>
      <c r="B185" s="356"/>
      <c r="C185" s="356"/>
      <c r="D185" s="356"/>
      <c r="E185" s="356"/>
      <c r="F185" s="356"/>
      <c r="G185" s="356"/>
      <c r="H185" s="356"/>
      <c r="I185" s="356"/>
      <c r="J185" s="356"/>
      <c r="K185" s="356"/>
    </row>
    <row r="186" spans="1:11" ht="12.75">
      <c r="A186" s="356"/>
      <c r="B186" s="356"/>
      <c r="C186" s="356"/>
      <c r="D186" s="356"/>
      <c r="E186" s="356"/>
      <c r="F186" s="356"/>
      <c r="G186" s="356"/>
      <c r="H186" s="356"/>
      <c r="I186" s="356"/>
      <c r="J186" s="356"/>
      <c r="K186" s="356"/>
    </row>
    <row r="187" spans="1:11" ht="12.75">
      <c r="A187" s="356"/>
      <c r="B187" s="356"/>
      <c r="C187" s="356"/>
      <c r="D187" s="356"/>
      <c r="E187" s="356"/>
      <c r="F187" s="356"/>
      <c r="G187" s="356"/>
      <c r="H187" s="356"/>
      <c r="I187" s="356"/>
      <c r="J187" s="356"/>
      <c r="K187" s="356"/>
    </row>
    <row r="188" spans="1:11" ht="12.75">
      <c r="A188" s="356"/>
      <c r="B188" s="356"/>
      <c r="C188" s="356"/>
      <c r="D188" s="356"/>
      <c r="E188" s="356"/>
      <c r="F188" s="356"/>
      <c r="G188" s="356"/>
      <c r="H188" s="356"/>
      <c r="I188" s="356"/>
      <c r="J188" s="356"/>
      <c r="K188" s="356"/>
    </row>
    <row r="189" spans="1:11" ht="12.75">
      <c r="A189" s="356"/>
      <c r="B189" s="356"/>
      <c r="C189" s="356"/>
      <c r="D189" s="356"/>
      <c r="E189" s="356"/>
      <c r="F189" s="356"/>
      <c r="G189" s="356"/>
      <c r="H189" s="356"/>
      <c r="I189" s="356"/>
      <c r="J189" s="356"/>
      <c r="K189" s="356"/>
    </row>
    <row r="190" spans="1:11" ht="12.75">
      <c r="A190" s="356"/>
      <c r="B190" s="356"/>
      <c r="C190" s="356"/>
      <c r="D190" s="356"/>
      <c r="E190" s="356"/>
      <c r="F190" s="356"/>
      <c r="G190" s="356"/>
      <c r="H190" s="356"/>
      <c r="I190" s="356"/>
      <c r="J190" s="356"/>
      <c r="K190" s="356"/>
    </row>
    <row r="191" spans="1:11" ht="12.75">
      <c r="A191" s="356"/>
      <c r="B191" s="356"/>
      <c r="C191" s="356"/>
      <c r="D191" s="356"/>
      <c r="E191" s="356"/>
      <c r="F191" s="356"/>
      <c r="G191" s="356"/>
      <c r="H191" s="356"/>
      <c r="I191" s="356"/>
      <c r="J191" s="356"/>
      <c r="K191" s="356"/>
    </row>
    <row r="192" spans="1:11" ht="12.75">
      <c r="A192" s="356"/>
      <c r="B192" s="356"/>
      <c r="C192" s="356"/>
      <c r="D192" s="356"/>
      <c r="E192" s="356"/>
      <c r="F192" s="356"/>
      <c r="G192" s="356"/>
      <c r="H192" s="356"/>
      <c r="I192" s="356"/>
      <c r="J192" s="356"/>
      <c r="K192" s="356"/>
    </row>
    <row r="193" spans="1:11" ht="12.75">
      <c r="A193" s="356"/>
      <c r="B193" s="356"/>
      <c r="C193" s="356"/>
      <c r="D193" s="356"/>
      <c r="E193" s="356"/>
      <c r="F193" s="356"/>
      <c r="G193" s="356"/>
      <c r="H193" s="356"/>
      <c r="I193" s="356"/>
      <c r="J193" s="356"/>
      <c r="K193" s="356"/>
    </row>
    <row r="194" spans="1:11" ht="12.75">
      <c r="A194" s="356"/>
      <c r="B194" s="356"/>
      <c r="C194" s="356"/>
      <c r="D194" s="356"/>
      <c r="E194" s="356"/>
      <c r="F194" s="356"/>
      <c r="G194" s="356"/>
      <c r="H194" s="356"/>
      <c r="I194" s="356"/>
      <c r="J194" s="356"/>
      <c r="K194" s="356"/>
    </row>
    <row r="195" spans="1:11" ht="12.75">
      <c r="A195" s="356"/>
      <c r="B195" s="356"/>
      <c r="C195" s="356"/>
      <c r="D195" s="356"/>
      <c r="E195" s="356"/>
      <c r="F195" s="356"/>
      <c r="G195" s="356"/>
      <c r="H195" s="356"/>
      <c r="I195" s="356"/>
      <c r="J195" s="356"/>
      <c r="K195" s="356"/>
    </row>
    <row r="196" spans="1:11" ht="12.75">
      <c r="A196" s="356"/>
      <c r="B196" s="356"/>
      <c r="C196" s="356"/>
      <c r="D196" s="356"/>
      <c r="E196" s="356"/>
      <c r="F196" s="356"/>
      <c r="G196" s="356"/>
      <c r="H196" s="356"/>
      <c r="I196" s="356"/>
      <c r="J196" s="356"/>
      <c r="K196" s="356"/>
    </row>
    <row r="197" spans="1:11" ht="12.75">
      <c r="A197" s="356"/>
      <c r="B197" s="356"/>
      <c r="C197" s="356"/>
      <c r="D197" s="356"/>
      <c r="E197" s="356"/>
      <c r="F197" s="356"/>
      <c r="G197" s="356"/>
      <c r="H197" s="356"/>
      <c r="I197" s="356"/>
      <c r="J197" s="356"/>
      <c r="K197" s="356"/>
    </row>
    <row r="198" spans="1:11" ht="12.75">
      <c r="A198" s="356"/>
      <c r="B198" s="356"/>
      <c r="C198" s="356"/>
      <c r="D198" s="356"/>
      <c r="E198" s="356"/>
      <c r="F198" s="356"/>
      <c r="G198" s="356"/>
      <c r="H198" s="356"/>
      <c r="I198" s="356"/>
      <c r="J198" s="356"/>
      <c r="K198" s="356"/>
    </row>
    <row r="199" spans="1:11" ht="12.75">
      <c r="A199" s="356"/>
      <c r="B199" s="356"/>
      <c r="C199" s="356"/>
      <c r="D199" s="356"/>
      <c r="E199" s="356"/>
      <c r="F199" s="356"/>
      <c r="G199" s="356"/>
      <c r="H199" s="356"/>
      <c r="I199" s="356"/>
      <c r="J199" s="356"/>
      <c r="K199" s="356"/>
    </row>
    <row r="200" spans="1:11" ht="12.75">
      <c r="A200" s="356"/>
      <c r="B200" s="356"/>
      <c r="C200" s="356"/>
      <c r="D200" s="356"/>
      <c r="E200" s="356"/>
      <c r="F200" s="356"/>
      <c r="G200" s="356"/>
      <c r="H200" s="356"/>
      <c r="I200" s="356"/>
      <c r="J200" s="356"/>
      <c r="K200" s="356"/>
    </row>
    <row r="201" spans="1:11" ht="12.75">
      <c r="A201" s="356"/>
      <c r="B201" s="356"/>
      <c r="C201" s="356"/>
      <c r="D201" s="356"/>
      <c r="E201" s="356"/>
      <c r="F201" s="356"/>
      <c r="G201" s="356"/>
      <c r="H201" s="356"/>
      <c r="I201" s="356"/>
      <c r="J201" s="356"/>
      <c r="K201" s="356"/>
    </row>
    <row r="202" spans="1:11" ht="12.75">
      <c r="A202" s="356"/>
      <c r="B202" s="356"/>
      <c r="C202" s="356"/>
      <c r="D202" s="356"/>
      <c r="E202" s="356"/>
      <c r="F202" s="356"/>
      <c r="G202" s="356"/>
      <c r="H202" s="356"/>
      <c r="I202" s="356"/>
      <c r="J202" s="356"/>
      <c r="K202" s="356"/>
    </row>
    <row r="203" spans="1:11" ht="12.75">
      <c r="A203" s="356"/>
      <c r="B203" s="356"/>
      <c r="C203" s="356"/>
      <c r="D203" s="356"/>
      <c r="E203" s="356"/>
      <c r="F203" s="356"/>
      <c r="G203" s="356"/>
      <c r="H203" s="356"/>
      <c r="I203" s="356"/>
      <c r="J203" s="356"/>
      <c r="K203" s="356"/>
    </row>
    <row r="204" spans="1:11" ht="12.75">
      <c r="A204" s="356"/>
      <c r="B204" s="356"/>
      <c r="C204" s="356"/>
      <c r="D204" s="356"/>
      <c r="E204" s="356"/>
      <c r="F204" s="356"/>
      <c r="G204" s="356"/>
      <c r="H204" s="356"/>
      <c r="I204" s="356"/>
      <c r="J204" s="356"/>
      <c r="K204" s="356"/>
    </row>
    <row r="205" spans="1:11" ht="12.75">
      <c r="A205" s="356"/>
      <c r="B205" s="356"/>
      <c r="C205" s="356"/>
      <c r="D205" s="356"/>
      <c r="E205" s="356"/>
      <c r="F205" s="356"/>
      <c r="G205" s="356"/>
      <c r="H205" s="356"/>
      <c r="I205" s="356"/>
      <c r="J205" s="356"/>
      <c r="K205" s="356"/>
    </row>
    <row r="206" spans="1:11" ht="12.75">
      <c r="A206" s="356"/>
      <c r="B206" s="356"/>
      <c r="C206" s="356"/>
      <c r="D206" s="356"/>
      <c r="E206" s="356"/>
      <c r="F206" s="356"/>
      <c r="G206" s="356"/>
      <c r="H206" s="356"/>
      <c r="I206" s="356"/>
      <c r="J206" s="356"/>
      <c r="K206" s="356"/>
    </row>
    <row r="207" spans="1:11" ht="12.75">
      <c r="A207" s="356"/>
      <c r="B207" s="356"/>
      <c r="C207" s="356"/>
      <c r="D207" s="356"/>
      <c r="E207" s="356"/>
      <c r="F207" s="356"/>
      <c r="G207" s="356"/>
      <c r="H207" s="356"/>
      <c r="I207" s="356"/>
      <c r="J207" s="356"/>
      <c r="K207" s="356"/>
    </row>
    <row r="208" spans="1:11" ht="12.75">
      <c r="A208" s="356"/>
      <c r="B208" s="356"/>
      <c r="C208" s="356"/>
      <c r="D208" s="356"/>
      <c r="E208" s="356"/>
      <c r="F208" s="356"/>
      <c r="G208" s="356"/>
      <c r="H208" s="356"/>
      <c r="I208" s="356"/>
      <c r="J208" s="356"/>
      <c r="K208" s="356"/>
    </row>
    <row r="209" spans="1:11" ht="12.75">
      <c r="A209" s="356"/>
      <c r="B209" s="356"/>
      <c r="C209" s="356"/>
      <c r="D209" s="356"/>
      <c r="E209" s="356"/>
      <c r="F209" s="356"/>
      <c r="G209" s="356"/>
      <c r="H209" s="356"/>
      <c r="I209" s="356"/>
      <c r="J209" s="356"/>
      <c r="K209" s="356"/>
    </row>
    <row r="210" spans="1:11" ht="12.75">
      <c r="A210" s="356"/>
      <c r="B210" s="356"/>
      <c r="C210" s="356"/>
      <c r="D210" s="356"/>
      <c r="E210" s="356"/>
      <c r="F210" s="356"/>
      <c r="G210" s="356"/>
      <c r="H210" s="356"/>
      <c r="I210" s="356"/>
      <c r="J210" s="356"/>
      <c r="K210" s="356"/>
    </row>
    <row r="211" spans="1:11" ht="12.75">
      <c r="A211" s="356"/>
      <c r="B211" s="356"/>
      <c r="C211" s="356"/>
      <c r="D211" s="356"/>
      <c r="E211" s="356"/>
      <c r="F211" s="356"/>
      <c r="G211" s="356"/>
      <c r="H211" s="356"/>
      <c r="I211" s="356"/>
      <c r="J211" s="356"/>
      <c r="K211" s="356"/>
    </row>
    <row r="212" spans="1:11" ht="12.75">
      <c r="A212" s="356"/>
      <c r="B212" s="356"/>
      <c r="C212" s="356"/>
      <c r="D212" s="356"/>
      <c r="E212" s="356"/>
      <c r="F212" s="356"/>
      <c r="G212" s="356"/>
      <c r="H212" s="356"/>
      <c r="I212" s="356"/>
      <c r="J212" s="356"/>
      <c r="K212" s="356"/>
    </row>
    <row r="213" spans="1:11" ht="12.75">
      <c r="A213" s="356"/>
      <c r="B213" s="356"/>
      <c r="C213" s="356"/>
      <c r="D213" s="356"/>
      <c r="E213" s="356"/>
      <c r="F213" s="356"/>
      <c r="G213" s="356"/>
      <c r="H213" s="356"/>
      <c r="I213" s="356"/>
      <c r="J213" s="356"/>
      <c r="K213" s="356"/>
    </row>
    <row r="214" spans="1:11" ht="12.75">
      <c r="A214" s="356"/>
      <c r="B214" s="356"/>
      <c r="C214" s="356"/>
      <c r="D214" s="356"/>
      <c r="E214" s="356"/>
      <c r="F214" s="356"/>
      <c r="G214" s="356"/>
      <c r="H214" s="356"/>
      <c r="I214" s="356"/>
      <c r="J214" s="356"/>
      <c r="K214" s="356"/>
    </row>
    <row r="215" spans="1:11" ht="12.75">
      <c r="A215" s="356"/>
      <c r="B215" s="356"/>
      <c r="C215" s="356"/>
      <c r="D215" s="356"/>
      <c r="E215" s="356"/>
      <c r="F215" s="356"/>
      <c r="G215" s="356"/>
      <c r="H215" s="356"/>
      <c r="I215" s="356"/>
      <c r="J215" s="356"/>
      <c r="K215" s="356"/>
    </row>
    <row r="216" spans="1:11" ht="12.75">
      <c r="A216" s="356"/>
      <c r="B216" s="356"/>
      <c r="C216" s="356"/>
      <c r="D216" s="356"/>
      <c r="E216" s="356"/>
      <c r="F216" s="356"/>
      <c r="G216" s="356"/>
      <c r="H216" s="356"/>
      <c r="I216" s="356"/>
      <c r="J216" s="356"/>
      <c r="K216" s="356"/>
    </row>
    <row r="217" spans="1:11" ht="12.75">
      <c r="A217" s="356"/>
      <c r="B217" s="356"/>
      <c r="C217" s="356"/>
      <c r="D217" s="356"/>
      <c r="E217" s="356"/>
      <c r="F217" s="356"/>
      <c r="G217" s="356"/>
      <c r="H217" s="356"/>
      <c r="I217" s="356"/>
      <c r="J217" s="356"/>
      <c r="K217" s="356"/>
    </row>
    <row r="218" spans="1:11" ht="12.75">
      <c r="A218" s="356"/>
      <c r="B218" s="356"/>
      <c r="C218" s="356"/>
      <c r="D218" s="356"/>
      <c r="E218" s="356"/>
      <c r="F218" s="356"/>
      <c r="G218" s="356"/>
      <c r="H218" s="356"/>
      <c r="I218" s="356"/>
      <c r="J218" s="356"/>
      <c r="K218" s="356"/>
    </row>
    <row r="219" spans="1:11" ht="12.75">
      <c r="A219" s="356"/>
      <c r="B219" s="356"/>
      <c r="C219" s="356"/>
      <c r="D219" s="356"/>
      <c r="E219" s="356"/>
      <c r="F219" s="356"/>
      <c r="G219" s="356"/>
      <c r="H219" s="356"/>
      <c r="I219" s="356"/>
      <c r="J219" s="356"/>
      <c r="K219" s="356"/>
    </row>
    <row r="220" spans="1:11" ht="12.75">
      <c r="A220" s="356"/>
      <c r="B220" s="356"/>
      <c r="C220" s="356"/>
      <c r="D220" s="356"/>
      <c r="E220" s="356"/>
      <c r="F220" s="356"/>
      <c r="G220" s="356"/>
      <c r="H220" s="356"/>
      <c r="I220" s="356"/>
      <c r="J220" s="356"/>
      <c r="K220" s="356"/>
    </row>
    <row r="221" spans="1:11" ht="12.75">
      <c r="A221" s="356"/>
      <c r="B221" s="356"/>
      <c r="C221" s="356"/>
      <c r="D221" s="356"/>
      <c r="E221" s="356"/>
      <c r="F221" s="356"/>
      <c r="G221" s="356"/>
      <c r="H221" s="356"/>
      <c r="I221" s="356"/>
      <c r="J221" s="356"/>
      <c r="K221" s="356"/>
    </row>
    <row r="222" spans="1:11" ht="12.75">
      <c r="A222" s="356"/>
      <c r="B222" s="356"/>
      <c r="C222" s="356"/>
      <c r="D222" s="356"/>
      <c r="E222" s="356"/>
      <c r="F222" s="356"/>
      <c r="G222" s="356"/>
      <c r="H222" s="356"/>
      <c r="I222" s="356"/>
      <c r="J222" s="356"/>
      <c r="K222" s="356"/>
    </row>
    <row r="223" spans="1:11" ht="12.75">
      <c r="A223" s="356"/>
      <c r="B223" s="356"/>
      <c r="C223" s="356"/>
      <c r="D223" s="356"/>
      <c r="E223" s="356"/>
      <c r="F223" s="356"/>
      <c r="G223" s="356"/>
      <c r="H223" s="356"/>
      <c r="I223" s="356"/>
      <c r="J223" s="356"/>
      <c r="K223" s="356"/>
    </row>
    <row r="224" spans="1:11" ht="12.75">
      <c r="A224" s="356"/>
      <c r="B224" s="356"/>
      <c r="C224" s="356"/>
      <c r="D224" s="356"/>
      <c r="E224" s="356"/>
      <c r="F224" s="356"/>
      <c r="G224" s="356"/>
      <c r="H224" s="356"/>
      <c r="I224" s="356"/>
      <c r="J224" s="356"/>
      <c r="K224" s="356"/>
    </row>
    <row r="225" spans="1:11" ht="12.75">
      <c r="A225" s="356"/>
      <c r="B225" s="356"/>
      <c r="C225" s="356"/>
      <c r="D225" s="356"/>
      <c r="E225" s="356"/>
      <c r="F225" s="356"/>
      <c r="G225" s="356"/>
      <c r="H225" s="356"/>
      <c r="I225" s="356"/>
      <c r="J225" s="356"/>
      <c r="K225" s="356"/>
    </row>
    <row r="226" spans="1:11" ht="12.75">
      <c r="A226" s="356"/>
      <c r="B226" s="356"/>
      <c r="C226" s="356"/>
      <c r="D226" s="356"/>
      <c r="E226" s="356"/>
      <c r="F226" s="356"/>
      <c r="G226" s="356"/>
      <c r="H226" s="356"/>
      <c r="I226" s="356"/>
      <c r="J226" s="356"/>
      <c r="K226" s="356"/>
    </row>
    <row r="227" spans="1:11" ht="12.75">
      <c r="A227" s="356"/>
      <c r="B227" s="356"/>
      <c r="C227" s="356"/>
      <c r="D227" s="356"/>
      <c r="E227" s="356"/>
      <c r="F227" s="356"/>
      <c r="G227" s="356"/>
      <c r="H227" s="356"/>
      <c r="I227" s="356"/>
      <c r="J227" s="356"/>
      <c r="K227" s="356"/>
    </row>
    <row r="228" spans="1:11" ht="12.75">
      <c r="A228" s="356"/>
      <c r="B228" s="356"/>
      <c r="C228" s="356"/>
      <c r="D228" s="356"/>
      <c r="E228" s="356"/>
      <c r="F228" s="356"/>
      <c r="G228" s="356"/>
      <c r="H228" s="356"/>
      <c r="I228" s="356"/>
      <c r="J228" s="356"/>
      <c r="K228" s="356"/>
    </row>
    <row r="229" spans="1:11" ht="12.75">
      <c r="A229" s="356"/>
      <c r="B229" s="356"/>
      <c r="C229" s="356"/>
      <c r="D229" s="356"/>
      <c r="E229" s="356"/>
      <c r="F229" s="356"/>
      <c r="G229" s="356"/>
      <c r="H229" s="356"/>
      <c r="I229" s="356"/>
      <c r="J229" s="356"/>
      <c r="K229" s="356"/>
    </row>
    <row r="230" spans="1:11" ht="12.75">
      <c r="A230" s="356"/>
      <c r="B230" s="356"/>
      <c r="C230" s="356"/>
      <c r="D230" s="356"/>
      <c r="E230" s="356"/>
      <c r="F230" s="356"/>
      <c r="G230" s="356"/>
      <c r="H230" s="356"/>
      <c r="I230" s="356"/>
      <c r="J230" s="356"/>
      <c r="K230" s="356"/>
    </row>
    <row r="231" spans="1:11" ht="12.75">
      <c r="A231" s="356"/>
      <c r="B231" s="356"/>
      <c r="C231" s="356"/>
      <c r="D231" s="356"/>
      <c r="E231" s="356"/>
      <c r="F231" s="356"/>
      <c r="G231" s="356"/>
      <c r="H231" s="356"/>
      <c r="I231" s="356"/>
      <c r="J231" s="356"/>
      <c r="K231" s="356"/>
    </row>
    <row r="232" spans="1:11" ht="12.75">
      <c r="A232" s="356"/>
      <c r="B232" s="356"/>
      <c r="C232" s="356"/>
      <c r="D232" s="356"/>
      <c r="E232" s="356"/>
      <c r="F232" s="356"/>
      <c r="G232" s="356"/>
      <c r="H232" s="356"/>
      <c r="I232" s="356"/>
      <c r="J232" s="356"/>
      <c r="K232" s="356"/>
    </row>
    <row r="233" spans="1:11" ht="12.75">
      <c r="A233" s="356"/>
      <c r="B233" s="356"/>
      <c r="C233" s="356"/>
      <c r="D233" s="356"/>
      <c r="E233" s="356"/>
      <c r="F233" s="356"/>
      <c r="G233" s="356"/>
      <c r="H233" s="356"/>
      <c r="I233" s="356"/>
      <c r="J233" s="356"/>
      <c r="K233" s="356"/>
    </row>
    <row r="234" spans="1:11" ht="12.75">
      <c r="A234" s="356"/>
      <c r="B234" s="356"/>
      <c r="C234" s="356"/>
      <c r="D234" s="356"/>
      <c r="E234" s="356"/>
      <c r="F234" s="356"/>
      <c r="G234" s="356"/>
      <c r="H234" s="356"/>
      <c r="I234" s="356"/>
      <c r="J234" s="356"/>
      <c r="K234" s="356"/>
    </row>
    <row r="235" spans="1:11" ht="12.75">
      <c r="A235" s="356"/>
      <c r="B235" s="356"/>
      <c r="C235" s="356"/>
      <c r="D235" s="356"/>
      <c r="E235" s="356"/>
      <c r="F235" s="356"/>
      <c r="G235" s="356"/>
      <c r="H235" s="356"/>
      <c r="I235" s="356"/>
      <c r="J235" s="356"/>
      <c r="K235" s="356"/>
    </row>
    <row r="236" spans="1:11" ht="12.75">
      <c r="A236" s="356"/>
      <c r="B236" s="356"/>
      <c r="C236" s="356"/>
      <c r="D236" s="356"/>
      <c r="E236" s="356"/>
      <c r="F236" s="356"/>
      <c r="G236" s="356"/>
      <c r="H236" s="356"/>
      <c r="I236" s="356"/>
      <c r="J236" s="356"/>
      <c r="K236" s="356"/>
    </row>
    <row r="237" spans="1:11" ht="12.75">
      <c r="A237" s="356"/>
      <c r="B237" s="356"/>
      <c r="C237" s="356"/>
      <c r="D237" s="356"/>
      <c r="E237" s="356"/>
      <c r="F237" s="356"/>
      <c r="G237" s="356"/>
      <c r="H237" s="356"/>
      <c r="I237" s="356"/>
      <c r="J237" s="356"/>
      <c r="K237" s="356"/>
    </row>
    <row r="238" spans="1:11" ht="12.75">
      <c r="A238" s="356"/>
      <c r="B238" s="356"/>
      <c r="C238" s="356"/>
      <c r="D238" s="356"/>
      <c r="E238" s="356"/>
      <c r="F238" s="356"/>
      <c r="G238" s="356"/>
      <c r="H238" s="356"/>
      <c r="I238" s="356"/>
      <c r="J238" s="356"/>
      <c r="K238" s="356"/>
    </row>
    <row r="239" spans="1:11" ht="12.75">
      <c r="A239" s="356"/>
      <c r="B239" s="356"/>
      <c r="C239" s="356"/>
      <c r="D239" s="356"/>
      <c r="E239" s="356"/>
      <c r="F239" s="356"/>
      <c r="G239" s="356"/>
      <c r="H239" s="356"/>
      <c r="I239" s="356"/>
      <c r="J239" s="356"/>
      <c r="K239" s="356"/>
    </row>
    <row r="240" spans="1:11" ht="12.75">
      <c r="A240" s="356"/>
      <c r="B240" s="356"/>
      <c r="C240" s="356"/>
      <c r="D240" s="356"/>
      <c r="E240" s="356"/>
      <c r="F240" s="356"/>
      <c r="G240" s="356"/>
      <c r="H240" s="356"/>
      <c r="I240" s="356"/>
      <c r="J240" s="356"/>
      <c r="K240" s="356"/>
    </row>
    <row r="241" spans="1:11" ht="12.75">
      <c r="A241" s="356"/>
      <c r="B241" s="356"/>
      <c r="C241" s="356"/>
      <c r="D241" s="356"/>
      <c r="E241" s="356"/>
      <c r="F241" s="356"/>
      <c r="G241" s="356"/>
      <c r="H241" s="356"/>
      <c r="I241" s="356"/>
      <c r="J241" s="356"/>
      <c r="K241" s="356"/>
    </row>
    <row r="242" spans="1:11" ht="12.75">
      <c r="A242" s="356"/>
      <c r="B242" s="356"/>
      <c r="C242" s="356"/>
      <c r="D242" s="356"/>
      <c r="E242" s="356"/>
      <c r="F242" s="356"/>
      <c r="G242" s="356"/>
      <c r="H242" s="356"/>
      <c r="I242" s="356"/>
      <c r="J242" s="356"/>
      <c r="K242" s="356"/>
    </row>
    <row r="243" spans="1:11" ht="12.75">
      <c r="A243" s="356"/>
      <c r="B243" s="356"/>
      <c r="C243" s="356"/>
      <c r="D243" s="356"/>
      <c r="E243" s="356"/>
      <c r="F243" s="356"/>
      <c r="G243" s="356"/>
      <c r="H243" s="356"/>
      <c r="I243" s="356"/>
      <c r="J243" s="356"/>
      <c r="K243" s="356"/>
    </row>
    <row r="244" spans="1:11" ht="12.75">
      <c r="A244" s="356"/>
      <c r="B244" s="356"/>
      <c r="C244" s="356"/>
      <c r="D244" s="356"/>
      <c r="E244" s="356"/>
      <c r="F244" s="356"/>
      <c r="G244" s="356"/>
      <c r="H244" s="356"/>
      <c r="I244" s="356"/>
      <c r="J244" s="356"/>
      <c r="K244" s="356"/>
    </row>
    <row r="245" spans="1:11" ht="12.75">
      <c r="A245" s="356"/>
      <c r="B245" s="356"/>
      <c r="C245" s="356"/>
      <c r="D245" s="356"/>
      <c r="E245" s="356"/>
      <c r="F245" s="356"/>
      <c r="G245" s="356"/>
      <c r="H245" s="356"/>
      <c r="I245" s="356"/>
      <c r="J245" s="356"/>
      <c r="K245" s="356"/>
    </row>
    <row r="246" spans="1:11" ht="12.75">
      <c r="A246" s="356"/>
      <c r="B246" s="356"/>
      <c r="C246" s="356"/>
      <c r="D246" s="356"/>
      <c r="E246" s="356"/>
      <c r="F246" s="356"/>
      <c r="G246" s="356"/>
      <c r="H246" s="356"/>
      <c r="I246" s="356"/>
      <c r="J246" s="356"/>
      <c r="K246" s="356"/>
    </row>
    <row r="247" spans="1:11" ht="12.75">
      <c r="A247" s="356"/>
      <c r="B247" s="356"/>
      <c r="C247" s="356"/>
      <c r="D247" s="356"/>
      <c r="E247" s="356"/>
      <c r="F247" s="356"/>
      <c r="G247" s="356"/>
      <c r="H247" s="356"/>
      <c r="I247" s="356"/>
      <c r="J247" s="356"/>
      <c r="K247" s="356"/>
    </row>
    <row r="248" spans="1:11" ht="12.75">
      <c r="A248" s="356"/>
      <c r="B248" s="356"/>
      <c r="C248" s="356"/>
      <c r="D248" s="356"/>
      <c r="E248" s="356"/>
      <c r="F248" s="356"/>
      <c r="G248" s="356"/>
      <c r="H248" s="356"/>
      <c r="I248" s="356"/>
      <c r="J248" s="356"/>
      <c r="K248" s="356"/>
    </row>
    <row r="249" spans="1:11" ht="12.75">
      <c r="A249" s="356"/>
      <c r="B249" s="356"/>
      <c r="C249" s="356"/>
      <c r="D249" s="356"/>
      <c r="E249" s="356"/>
      <c r="F249" s="356"/>
      <c r="G249" s="356"/>
      <c r="H249" s="356"/>
      <c r="I249" s="356"/>
      <c r="J249" s="356"/>
      <c r="K249" s="356"/>
    </row>
    <row r="250" spans="1:11" ht="12.75">
      <c r="A250" s="356"/>
      <c r="B250" s="356"/>
      <c r="C250" s="356"/>
      <c r="D250" s="356"/>
      <c r="E250" s="356"/>
      <c r="F250" s="356"/>
      <c r="G250" s="356"/>
      <c r="H250" s="356"/>
      <c r="I250" s="356"/>
      <c r="J250" s="356"/>
      <c r="K250" s="356"/>
    </row>
    <row r="251" spans="1:11" ht="12.75">
      <c r="A251" s="356"/>
      <c r="B251" s="356"/>
      <c r="C251" s="356"/>
      <c r="D251" s="356"/>
      <c r="E251" s="356"/>
      <c r="F251" s="356"/>
      <c r="G251" s="356"/>
      <c r="H251" s="356"/>
      <c r="I251" s="356"/>
      <c r="J251" s="356"/>
      <c r="K251" s="356"/>
    </row>
    <row r="252" spans="1:11" ht="12.75">
      <c r="A252" s="356"/>
      <c r="B252" s="356"/>
      <c r="C252" s="356"/>
      <c r="D252" s="356"/>
      <c r="E252" s="356"/>
      <c r="F252" s="356"/>
      <c r="G252" s="356"/>
      <c r="H252" s="356"/>
      <c r="I252" s="356"/>
      <c r="J252" s="356"/>
      <c r="K252" s="356"/>
    </row>
    <row r="253" spans="1:11" ht="12.75">
      <c r="A253" s="356"/>
      <c r="B253" s="356"/>
      <c r="C253" s="356"/>
      <c r="D253" s="356"/>
      <c r="E253" s="356"/>
      <c r="F253" s="356"/>
      <c r="G253" s="356"/>
      <c r="H253" s="356"/>
      <c r="I253" s="356"/>
      <c r="J253" s="356"/>
      <c r="K253" s="356"/>
    </row>
    <row r="254" spans="1:11" ht="12.75">
      <c r="A254" s="356"/>
      <c r="B254" s="356"/>
      <c r="C254" s="356"/>
      <c r="D254" s="356"/>
      <c r="E254" s="356"/>
      <c r="F254" s="356"/>
      <c r="G254" s="356"/>
      <c r="H254" s="356"/>
      <c r="I254" s="356"/>
      <c r="J254" s="356"/>
      <c r="K254" s="356"/>
    </row>
    <row r="255" spans="1:11" ht="12.75">
      <c r="A255" s="356"/>
      <c r="B255" s="356"/>
      <c r="C255" s="356"/>
      <c r="D255" s="356"/>
      <c r="E255" s="356"/>
      <c r="F255" s="356"/>
      <c r="G255" s="356"/>
      <c r="H255" s="356"/>
      <c r="I255" s="356"/>
      <c r="J255" s="356"/>
      <c r="K255" s="356"/>
    </row>
    <row r="256" spans="1:11" ht="12.75">
      <c r="A256" s="356"/>
      <c r="B256" s="356"/>
      <c r="C256" s="356"/>
      <c r="D256" s="356"/>
      <c r="E256" s="356"/>
      <c r="F256" s="356"/>
      <c r="G256" s="356"/>
      <c r="H256" s="356"/>
      <c r="I256" s="356"/>
      <c r="J256" s="356"/>
      <c r="K256" s="356"/>
    </row>
    <row r="257" spans="1:11" ht="12.75">
      <c r="A257" s="356"/>
      <c r="B257" s="356"/>
      <c r="C257" s="356"/>
      <c r="D257" s="356"/>
      <c r="E257" s="356"/>
      <c r="F257" s="356"/>
      <c r="G257" s="356"/>
      <c r="H257" s="356"/>
      <c r="I257" s="356"/>
      <c r="J257" s="356"/>
      <c r="K257" s="356"/>
    </row>
    <row r="258" spans="1:11" ht="12.75">
      <c r="A258" s="356"/>
      <c r="B258" s="356"/>
      <c r="C258" s="356"/>
      <c r="D258" s="356"/>
      <c r="E258" s="356"/>
      <c r="F258" s="356"/>
      <c r="G258" s="356"/>
      <c r="H258" s="356"/>
      <c r="I258" s="356"/>
      <c r="J258" s="356"/>
      <c r="K258" s="356"/>
    </row>
    <row r="259" spans="1:11" ht="12.75">
      <c r="A259" s="356"/>
      <c r="B259" s="356"/>
      <c r="C259" s="356"/>
      <c r="D259" s="356"/>
      <c r="E259" s="356"/>
      <c r="F259" s="356"/>
      <c r="G259" s="356"/>
      <c r="H259" s="356"/>
      <c r="I259" s="356"/>
      <c r="J259" s="356"/>
      <c r="K259" s="356"/>
    </row>
    <row r="260" spans="1:11" ht="12.75">
      <c r="A260" s="356"/>
      <c r="B260" s="356"/>
      <c r="C260" s="356"/>
      <c r="D260" s="356"/>
      <c r="E260" s="356"/>
      <c r="F260" s="356"/>
      <c r="G260" s="356"/>
      <c r="H260" s="356"/>
      <c r="I260" s="356"/>
      <c r="J260" s="356"/>
      <c r="K260" s="356"/>
    </row>
    <row r="261" spans="1:11" ht="12.75">
      <c r="A261" s="356"/>
      <c r="B261" s="356"/>
      <c r="C261" s="356"/>
      <c r="D261" s="356"/>
      <c r="E261" s="356"/>
      <c r="F261" s="356"/>
      <c r="G261" s="356"/>
      <c r="H261" s="356"/>
      <c r="I261" s="356"/>
      <c r="J261" s="356"/>
      <c r="K261" s="356"/>
    </row>
    <row r="262" spans="1:11" ht="12.75">
      <c r="A262" s="356"/>
      <c r="B262" s="356"/>
      <c r="C262" s="356"/>
      <c r="D262" s="356"/>
      <c r="E262" s="356"/>
      <c r="F262" s="356"/>
      <c r="G262" s="356"/>
      <c r="H262" s="356"/>
      <c r="I262" s="356"/>
      <c r="J262" s="356"/>
      <c r="K262" s="356"/>
    </row>
    <row r="263" spans="1:11" ht="12.75">
      <c r="A263" s="356"/>
      <c r="B263" s="356"/>
      <c r="C263" s="356"/>
      <c r="D263" s="356"/>
      <c r="E263" s="356"/>
      <c r="F263" s="356"/>
      <c r="G263" s="356"/>
      <c r="H263" s="356"/>
      <c r="I263" s="356"/>
      <c r="J263" s="356"/>
      <c r="K263" s="356"/>
    </row>
    <row r="264" spans="1:11" ht="12.75">
      <c r="A264" s="356"/>
      <c r="B264" s="356"/>
      <c r="C264" s="356"/>
      <c r="D264" s="356"/>
      <c r="E264" s="356"/>
      <c r="F264" s="356"/>
      <c r="G264" s="356"/>
      <c r="H264" s="356"/>
      <c r="I264" s="356"/>
      <c r="J264" s="356"/>
      <c r="K264" s="356"/>
    </row>
    <row r="265" spans="1:11" ht="12.75">
      <c r="A265" s="356"/>
      <c r="B265" s="356"/>
      <c r="C265" s="356"/>
      <c r="D265" s="356"/>
      <c r="E265" s="356"/>
      <c r="F265" s="356"/>
      <c r="G265" s="356"/>
      <c r="H265" s="356"/>
      <c r="I265" s="356"/>
      <c r="J265" s="356"/>
      <c r="K265" s="356"/>
    </row>
    <row r="266" spans="1:11" ht="12.75">
      <c r="A266" s="356"/>
      <c r="B266" s="356"/>
      <c r="C266" s="356"/>
      <c r="D266" s="356"/>
      <c r="E266" s="356"/>
      <c r="F266" s="356"/>
      <c r="G266" s="356"/>
      <c r="H266" s="356"/>
      <c r="I266" s="356"/>
      <c r="J266" s="356"/>
      <c r="K266" s="356"/>
    </row>
    <row r="267" spans="1:11" ht="12.75">
      <c r="A267" s="356"/>
      <c r="B267" s="356"/>
      <c r="C267" s="356"/>
      <c r="D267" s="356"/>
      <c r="E267" s="356"/>
      <c r="F267" s="356"/>
      <c r="G267" s="356"/>
      <c r="H267" s="356"/>
      <c r="I267" s="356"/>
      <c r="J267" s="356"/>
      <c r="K267" s="356"/>
    </row>
    <row r="268" spans="1:11" ht="12.75">
      <c r="A268" s="356"/>
      <c r="B268" s="356"/>
      <c r="C268" s="356"/>
      <c r="D268" s="356"/>
      <c r="E268" s="356"/>
      <c r="F268" s="356"/>
      <c r="G268" s="356"/>
      <c r="H268" s="356"/>
      <c r="I268" s="356"/>
      <c r="J268" s="356"/>
      <c r="K268" s="356"/>
    </row>
    <row r="269" spans="1:11" ht="12.75">
      <c r="A269" s="356"/>
      <c r="B269" s="356"/>
      <c r="C269" s="356"/>
      <c r="D269" s="356"/>
      <c r="E269" s="356"/>
      <c r="F269" s="356"/>
      <c r="G269" s="356"/>
      <c r="H269" s="356"/>
      <c r="I269" s="356"/>
      <c r="J269" s="356"/>
      <c r="K269" s="356"/>
    </row>
    <row r="270" spans="1:11" ht="12.75">
      <c r="A270" s="356"/>
      <c r="B270" s="356"/>
      <c r="C270" s="356"/>
      <c r="D270" s="356"/>
      <c r="E270" s="356"/>
      <c r="F270" s="356"/>
      <c r="G270" s="356"/>
      <c r="H270" s="356"/>
      <c r="I270" s="356"/>
      <c r="J270" s="356"/>
      <c r="K270" s="356"/>
    </row>
    <row r="271" spans="1:11" ht="12.75">
      <c r="A271" s="356"/>
      <c r="B271" s="356"/>
      <c r="C271" s="356"/>
      <c r="D271" s="356"/>
      <c r="E271" s="356"/>
      <c r="F271" s="356"/>
      <c r="G271" s="356"/>
      <c r="H271" s="356"/>
      <c r="I271" s="356"/>
      <c r="J271" s="356"/>
      <c r="K271" s="356"/>
    </row>
    <row r="272" spans="1:11" ht="12.75">
      <c r="A272" s="356"/>
      <c r="B272" s="356"/>
      <c r="C272" s="356"/>
      <c r="D272" s="356"/>
      <c r="E272" s="356"/>
      <c r="F272" s="356"/>
      <c r="G272" s="356"/>
      <c r="H272" s="356"/>
      <c r="I272" s="356"/>
      <c r="J272" s="356"/>
      <c r="K272" s="356"/>
    </row>
    <row r="273" spans="1:11" ht="12.75">
      <c r="A273" s="356"/>
      <c r="B273" s="356"/>
      <c r="C273" s="356"/>
      <c r="D273" s="356"/>
      <c r="E273" s="356"/>
      <c r="F273" s="356"/>
      <c r="G273" s="356"/>
      <c r="H273" s="356"/>
      <c r="I273" s="356"/>
      <c r="J273" s="356"/>
      <c r="K273" s="356"/>
    </row>
    <row r="274" spans="1:11" ht="12.75">
      <c r="A274" s="356"/>
      <c r="B274" s="356"/>
      <c r="C274" s="356"/>
      <c r="D274" s="356"/>
      <c r="E274" s="356"/>
      <c r="F274" s="356"/>
      <c r="G274" s="356"/>
      <c r="H274" s="356"/>
      <c r="I274" s="356"/>
      <c r="J274" s="356"/>
      <c r="K274" s="356"/>
    </row>
    <row r="275" spans="1:11" ht="12.75">
      <c r="A275" s="356"/>
      <c r="B275" s="356"/>
      <c r="C275" s="356"/>
      <c r="D275" s="356"/>
      <c r="E275" s="356"/>
      <c r="F275" s="356"/>
      <c r="G275" s="356"/>
      <c r="H275" s="356"/>
      <c r="I275" s="356"/>
      <c r="J275" s="356"/>
      <c r="K275" s="356"/>
    </row>
    <row r="276" spans="1:11" ht="12.75">
      <c r="A276" s="356"/>
      <c r="B276" s="356"/>
      <c r="C276" s="356"/>
      <c r="D276" s="356"/>
      <c r="E276" s="356"/>
      <c r="F276" s="356"/>
      <c r="G276" s="356"/>
      <c r="H276" s="356"/>
      <c r="I276" s="356"/>
      <c r="J276" s="356"/>
      <c r="K276" s="356"/>
    </row>
    <row r="277" spans="1:11" ht="12.75">
      <c r="A277" s="356"/>
      <c r="B277" s="356"/>
      <c r="C277" s="356"/>
      <c r="D277" s="356"/>
      <c r="E277" s="356"/>
      <c r="F277" s="356"/>
      <c r="G277" s="356"/>
      <c r="H277" s="356"/>
      <c r="I277" s="356"/>
      <c r="J277" s="356"/>
      <c r="K277" s="356"/>
    </row>
    <row r="278" spans="1:11" ht="12.75">
      <c r="A278" s="356"/>
      <c r="B278" s="356"/>
      <c r="C278" s="356"/>
      <c r="D278" s="356"/>
      <c r="E278" s="356"/>
      <c r="F278" s="356"/>
      <c r="G278" s="356"/>
      <c r="H278" s="356"/>
      <c r="I278" s="356"/>
      <c r="J278" s="356"/>
      <c r="K278" s="356"/>
    </row>
    <row r="279" spans="1:11" ht="12.75">
      <c r="A279" s="356"/>
      <c r="B279" s="356"/>
      <c r="C279" s="356"/>
      <c r="D279" s="356"/>
      <c r="E279" s="356"/>
      <c r="F279" s="356"/>
      <c r="G279" s="356"/>
      <c r="H279" s="356"/>
      <c r="I279" s="356"/>
      <c r="J279" s="356"/>
      <c r="K279" s="356"/>
    </row>
    <row r="280" spans="1:11" ht="12.75">
      <c r="A280" s="356"/>
      <c r="B280" s="356"/>
      <c r="C280" s="356"/>
      <c r="D280" s="356"/>
      <c r="E280" s="356"/>
      <c r="F280" s="356"/>
      <c r="G280" s="356"/>
      <c r="H280" s="356"/>
      <c r="I280" s="356"/>
      <c r="J280" s="356"/>
      <c r="K280" s="356"/>
    </row>
    <row r="281" spans="1:11" ht="12.75">
      <c r="A281" s="356"/>
      <c r="B281" s="356"/>
      <c r="C281" s="356"/>
      <c r="D281" s="356"/>
      <c r="E281" s="356"/>
      <c r="F281" s="356"/>
      <c r="G281" s="356"/>
      <c r="H281" s="356"/>
      <c r="I281" s="356"/>
      <c r="J281" s="356"/>
      <c r="K281" s="356"/>
    </row>
    <row r="282" spans="1:11" ht="12.75">
      <c r="A282" s="356"/>
      <c r="B282" s="356"/>
      <c r="C282" s="356"/>
      <c r="D282" s="356"/>
      <c r="E282" s="356"/>
      <c r="F282" s="356"/>
      <c r="G282" s="356"/>
      <c r="H282" s="356"/>
      <c r="I282" s="356"/>
      <c r="J282" s="356"/>
      <c r="K282" s="356"/>
    </row>
    <row r="283" spans="1:11" ht="12.75">
      <c r="A283" s="356"/>
      <c r="B283" s="356"/>
      <c r="C283" s="356"/>
      <c r="D283" s="356"/>
      <c r="E283" s="356"/>
      <c r="F283" s="356"/>
      <c r="G283" s="356"/>
      <c r="H283" s="356"/>
      <c r="I283" s="356"/>
      <c r="J283" s="356"/>
      <c r="K283" s="356"/>
    </row>
    <row r="284" spans="1:11" ht="12.75">
      <c r="A284" s="356"/>
      <c r="B284" s="356"/>
      <c r="C284" s="356"/>
      <c r="D284" s="356"/>
      <c r="E284" s="356"/>
      <c r="F284" s="356"/>
      <c r="G284" s="356"/>
      <c r="H284" s="356"/>
      <c r="I284" s="356"/>
      <c r="J284" s="356"/>
      <c r="K284" s="356"/>
    </row>
    <row r="285" spans="1:11" ht="12.75">
      <c r="A285" s="356"/>
      <c r="B285" s="356"/>
      <c r="C285" s="356"/>
      <c r="D285" s="356"/>
      <c r="E285" s="356"/>
      <c r="F285" s="356"/>
      <c r="G285" s="356"/>
      <c r="H285" s="356"/>
      <c r="I285" s="356"/>
      <c r="J285" s="356"/>
      <c r="K285" s="356"/>
    </row>
    <row r="286" spans="1:11" ht="12.75">
      <c r="A286" s="356"/>
      <c r="B286" s="356"/>
      <c r="C286" s="356"/>
      <c r="D286" s="356"/>
      <c r="E286" s="356"/>
      <c r="F286" s="356"/>
      <c r="G286" s="356"/>
      <c r="H286" s="356"/>
      <c r="I286" s="356"/>
      <c r="J286" s="356"/>
      <c r="K286" s="356"/>
    </row>
    <row r="287" spans="1:11" ht="12.75">
      <c r="A287" s="356"/>
      <c r="B287" s="356"/>
      <c r="C287" s="356"/>
      <c r="D287" s="356"/>
      <c r="E287" s="356"/>
      <c r="F287" s="356"/>
      <c r="G287" s="356"/>
      <c r="H287" s="356"/>
      <c r="I287" s="356"/>
      <c r="J287" s="356"/>
      <c r="K287" s="356"/>
    </row>
    <row r="288" spans="1:11" ht="12.75">
      <c r="A288" s="356"/>
      <c r="B288" s="356"/>
      <c r="C288" s="356"/>
      <c r="D288" s="356"/>
      <c r="E288" s="356"/>
      <c r="F288" s="356"/>
      <c r="G288" s="356"/>
      <c r="H288" s="356"/>
      <c r="I288" s="356"/>
      <c r="J288" s="356"/>
      <c r="K288" s="356"/>
    </row>
    <row r="289" spans="1:11" ht="12.75">
      <c r="A289" s="356"/>
      <c r="B289" s="356"/>
      <c r="C289" s="356"/>
      <c r="D289" s="356"/>
      <c r="E289" s="356"/>
      <c r="F289" s="356"/>
      <c r="G289" s="356"/>
      <c r="H289" s="356"/>
      <c r="I289" s="356"/>
      <c r="J289" s="356"/>
      <c r="K289" s="356"/>
    </row>
    <row r="290" spans="1:11" ht="12.75">
      <c r="A290" s="356"/>
      <c r="B290" s="356"/>
      <c r="C290" s="356"/>
      <c r="D290" s="356"/>
      <c r="E290" s="356"/>
      <c r="F290" s="356"/>
      <c r="G290" s="356"/>
      <c r="H290" s="356"/>
      <c r="I290" s="356"/>
      <c r="J290" s="356"/>
      <c r="K290" s="356"/>
    </row>
    <row r="291" spans="1:11" ht="12.75">
      <c r="A291" s="356"/>
      <c r="B291" s="356"/>
      <c r="C291" s="356"/>
      <c r="D291" s="356"/>
      <c r="E291" s="356"/>
      <c r="F291" s="356"/>
      <c r="G291" s="356"/>
      <c r="H291" s="356"/>
      <c r="I291" s="356"/>
      <c r="J291" s="356"/>
      <c r="K291" s="356"/>
    </row>
    <row r="292" spans="1:11" ht="12.75">
      <c r="A292" s="356"/>
      <c r="B292" s="356"/>
      <c r="C292" s="356"/>
      <c r="D292" s="356"/>
      <c r="E292" s="356"/>
      <c r="F292" s="356"/>
      <c r="G292" s="356"/>
      <c r="H292" s="356"/>
      <c r="I292" s="356"/>
      <c r="J292" s="356"/>
      <c r="K292" s="356"/>
    </row>
    <row r="293" spans="1:11" ht="12.75">
      <c r="A293" s="356"/>
      <c r="B293" s="356"/>
      <c r="C293" s="356"/>
      <c r="D293" s="356"/>
      <c r="E293" s="356"/>
      <c r="F293" s="356"/>
      <c r="G293" s="356"/>
      <c r="H293" s="356"/>
      <c r="I293" s="356"/>
      <c r="J293" s="356"/>
      <c r="K293" s="356"/>
    </row>
    <row r="294" spans="1:11" ht="12.75">
      <c r="A294" s="356"/>
      <c r="B294" s="356"/>
      <c r="C294" s="356"/>
      <c r="D294" s="356"/>
      <c r="E294" s="356"/>
      <c r="F294" s="356"/>
      <c r="G294" s="356"/>
      <c r="H294" s="356"/>
      <c r="I294" s="356"/>
      <c r="J294" s="356"/>
      <c r="K294" s="356"/>
    </row>
    <row r="295" spans="1:11" ht="12.75">
      <c r="A295" s="356"/>
      <c r="B295" s="356"/>
      <c r="C295" s="356"/>
      <c r="D295" s="356"/>
      <c r="E295" s="356"/>
      <c r="F295" s="356"/>
      <c r="G295" s="356"/>
      <c r="H295" s="356"/>
      <c r="I295" s="356"/>
      <c r="J295" s="356"/>
      <c r="K295" s="356"/>
    </row>
    <row r="296" spans="1:11" ht="12.75">
      <c r="A296" s="356"/>
      <c r="B296" s="356"/>
      <c r="C296" s="356"/>
      <c r="D296" s="356"/>
      <c r="E296" s="356"/>
      <c r="F296" s="356"/>
      <c r="G296" s="356"/>
      <c r="H296" s="356"/>
      <c r="I296" s="356"/>
      <c r="J296" s="356"/>
      <c r="K296" s="356"/>
    </row>
    <row r="297" spans="1:11" ht="12.75">
      <c r="A297" s="356"/>
      <c r="B297" s="356"/>
      <c r="C297" s="356"/>
      <c r="D297" s="356"/>
      <c r="E297" s="356"/>
      <c r="F297" s="356"/>
      <c r="G297" s="356"/>
      <c r="H297" s="356"/>
      <c r="I297" s="356"/>
      <c r="J297" s="356"/>
      <c r="K297" s="356"/>
    </row>
    <row r="298" spans="1:11" ht="12.75">
      <c r="A298" s="356"/>
      <c r="B298" s="356"/>
      <c r="C298" s="356"/>
      <c r="D298" s="356"/>
      <c r="E298" s="356"/>
      <c r="F298" s="356"/>
      <c r="G298" s="356"/>
      <c r="H298" s="356"/>
      <c r="I298" s="356"/>
      <c r="J298" s="356"/>
      <c r="K298" s="356"/>
    </row>
    <row r="299" spans="1:11" ht="12.75">
      <c r="A299" s="356"/>
      <c r="B299" s="356"/>
      <c r="C299" s="356"/>
      <c r="D299" s="356"/>
      <c r="E299" s="356"/>
      <c r="F299" s="356"/>
      <c r="G299" s="356"/>
      <c r="H299" s="356"/>
      <c r="I299" s="356"/>
      <c r="J299" s="356"/>
      <c r="K299" s="356"/>
    </row>
    <row r="300" spans="1:11" ht="12.75">
      <c r="A300" s="356"/>
      <c r="B300" s="356"/>
      <c r="C300" s="356"/>
      <c r="D300" s="356"/>
      <c r="E300" s="356"/>
      <c r="F300" s="356"/>
      <c r="G300" s="356"/>
      <c r="H300" s="356"/>
      <c r="I300" s="356"/>
      <c r="J300" s="356"/>
      <c r="K300" s="356"/>
    </row>
    <row r="301" spans="1:11" ht="12.75">
      <c r="A301" s="356"/>
      <c r="B301" s="356"/>
      <c r="C301" s="356"/>
      <c r="D301" s="356"/>
      <c r="E301" s="356"/>
      <c r="F301" s="356"/>
      <c r="G301" s="356"/>
      <c r="H301" s="356"/>
      <c r="I301" s="356"/>
      <c r="J301" s="356"/>
      <c r="K301" s="356"/>
    </row>
    <row r="302" spans="1:11" ht="12.75">
      <c r="A302" s="356"/>
      <c r="B302" s="356"/>
      <c r="C302" s="356"/>
      <c r="D302" s="356"/>
      <c r="E302" s="356"/>
      <c r="F302" s="356"/>
      <c r="G302" s="356"/>
      <c r="H302" s="356"/>
      <c r="I302" s="356"/>
      <c r="J302" s="356"/>
      <c r="K302" s="356"/>
    </row>
    <row r="303" spans="1:11" ht="12.75">
      <c r="A303" s="356"/>
      <c r="B303" s="356"/>
      <c r="C303" s="356"/>
      <c r="D303" s="356"/>
      <c r="E303" s="356"/>
      <c r="F303" s="356"/>
      <c r="G303" s="356"/>
      <c r="H303" s="356"/>
      <c r="I303" s="356"/>
      <c r="J303" s="356"/>
      <c r="K303" s="356"/>
    </row>
    <row r="304" spans="1:11" ht="12.75">
      <c r="A304" s="356"/>
      <c r="B304" s="356"/>
      <c r="C304" s="356"/>
      <c r="D304" s="356"/>
      <c r="E304" s="356"/>
      <c r="F304" s="356"/>
      <c r="G304" s="356"/>
      <c r="H304" s="356"/>
      <c r="I304" s="356"/>
      <c r="J304" s="356"/>
      <c r="K304" s="356"/>
    </row>
    <row r="305" spans="1:11" ht="12.75">
      <c r="A305" s="356"/>
      <c r="B305" s="356"/>
      <c r="C305" s="356"/>
      <c r="D305" s="356"/>
      <c r="E305" s="356"/>
      <c r="F305" s="356"/>
      <c r="G305" s="356"/>
      <c r="H305" s="356"/>
      <c r="I305" s="356"/>
      <c r="J305" s="356"/>
      <c r="K305" s="356"/>
    </row>
    <row r="306" spans="1:11" ht="12.75">
      <c r="A306" s="356"/>
      <c r="B306" s="356"/>
      <c r="C306" s="356"/>
      <c r="D306" s="356"/>
      <c r="E306" s="356"/>
      <c r="F306" s="356"/>
      <c r="G306" s="356"/>
      <c r="H306" s="356"/>
      <c r="I306" s="356"/>
      <c r="J306" s="356"/>
      <c r="K306" s="356"/>
    </row>
    <row r="307" spans="1:11" ht="12.75">
      <c r="A307" s="356"/>
      <c r="B307" s="356"/>
      <c r="C307" s="356"/>
      <c r="D307" s="356"/>
      <c r="E307" s="356"/>
      <c r="F307" s="356"/>
      <c r="G307" s="356"/>
      <c r="H307" s="356"/>
      <c r="I307" s="356"/>
      <c r="J307" s="356"/>
      <c r="K307" s="356"/>
    </row>
    <row r="308" spans="1:11" ht="12.75">
      <c r="A308" s="356"/>
      <c r="B308" s="356"/>
      <c r="C308" s="356"/>
      <c r="D308" s="356"/>
      <c r="E308" s="356"/>
      <c r="F308" s="356"/>
      <c r="G308" s="356"/>
      <c r="H308" s="356"/>
      <c r="I308" s="356"/>
      <c r="J308" s="356"/>
      <c r="K308" s="356"/>
    </row>
    <row r="309" spans="1:11" ht="12.75">
      <c r="A309" s="356"/>
      <c r="B309" s="356"/>
      <c r="C309" s="356"/>
      <c r="D309" s="356"/>
      <c r="E309" s="356"/>
      <c r="F309" s="356"/>
      <c r="G309" s="356"/>
      <c r="H309" s="356"/>
      <c r="I309" s="356"/>
      <c r="J309" s="356"/>
      <c r="K309" s="356"/>
    </row>
    <row r="310" spans="1:11" ht="12.75">
      <c r="A310" s="356"/>
      <c r="B310" s="356"/>
      <c r="C310" s="356"/>
      <c r="D310" s="356"/>
      <c r="E310" s="356"/>
      <c r="F310" s="356"/>
      <c r="G310" s="356"/>
      <c r="H310" s="356"/>
      <c r="I310" s="356"/>
      <c r="J310" s="356"/>
      <c r="K310" s="356"/>
    </row>
    <row r="311" spans="1:11" ht="12.75">
      <c r="A311" s="356"/>
      <c r="B311" s="356"/>
      <c r="C311" s="356"/>
      <c r="D311" s="356"/>
      <c r="E311" s="356"/>
      <c r="F311" s="356"/>
      <c r="G311" s="356"/>
      <c r="H311" s="356"/>
      <c r="I311" s="356"/>
      <c r="J311" s="356"/>
      <c r="K311" s="356"/>
    </row>
    <row r="312" spans="1:11" ht="12.75">
      <c r="A312" s="356"/>
      <c r="B312" s="356"/>
      <c r="C312" s="356"/>
      <c r="D312" s="356"/>
      <c r="E312" s="356"/>
      <c r="F312" s="356"/>
      <c r="G312" s="356"/>
      <c r="H312" s="356"/>
      <c r="I312" s="356"/>
      <c r="J312" s="356"/>
      <c r="K312" s="356"/>
    </row>
    <row r="313" spans="1:11" ht="12.75">
      <c r="A313" s="356"/>
      <c r="B313" s="356"/>
      <c r="C313" s="356"/>
      <c r="D313" s="356"/>
      <c r="E313" s="356"/>
      <c r="F313" s="356"/>
      <c r="G313" s="356"/>
      <c r="H313" s="356"/>
      <c r="I313" s="356"/>
      <c r="J313" s="356"/>
      <c r="K313" s="356"/>
    </row>
    <row r="314" spans="1:11" ht="12.75">
      <c r="A314" s="356"/>
      <c r="B314" s="356"/>
      <c r="C314" s="356"/>
      <c r="D314" s="356"/>
      <c r="E314" s="356"/>
      <c r="F314" s="356"/>
      <c r="G314" s="356"/>
      <c r="H314" s="356"/>
      <c r="I314" s="356"/>
      <c r="J314" s="356"/>
      <c r="K314" s="356"/>
    </row>
    <row r="315" spans="1:11" ht="12.75">
      <c r="A315" s="356"/>
      <c r="B315" s="356"/>
      <c r="C315" s="356"/>
      <c r="D315" s="356"/>
      <c r="E315" s="356"/>
      <c r="F315" s="356"/>
      <c r="G315" s="356"/>
      <c r="H315" s="356"/>
      <c r="I315" s="356"/>
      <c r="J315" s="356"/>
      <c r="K315" s="356"/>
    </row>
    <row r="316" spans="1:11" ht="12.75">
      <c r="A316" s="356"/>
      <c r="B316" s="356"/>
      <c r="C316" s="356"/>
      <c r="D316" s="356"/>
      <c r="E316" s="356"/>
      <c r="F316" s="356"/>
      <c r="G316" s="356"/>
      <c r="H316" s="356"/>
      <c r="I316" s="356"/>
      <c r="J316" s="356"/>
      <c r="K316" s="356"/>
    </row>
    <row r="317" spans="1:11" ht="12.75">
      <c r="A317" s="356"/>
      <c r="B317" s="356"/>
      <c r="C317" s="356"/>
      <c r="D317" s="356"/>
      <c r="E317" s="356"/>
      <c r="F317" s="356"/>
      <c r="G317" s="356"/>
      <c r="H317" s="356"/>
      <c r="I317" s="356"/>
      <c r="J317" s="356"/>
      <c r="K317" s="356"/>
    </row>
    <row r="318" spans="1:11" ht="12.75">
      <c r="A318" s="356"/>
      <c r="B318" s="356"/>
      <c r="C318" s="356"/>
      <c r="D318" s="356"/>
      <c r="E318" s="356"/>
      <c r="F318" s="356"/>
      <c r="G318" s="356"/>
      <c r="H318" s="356"/>
      <c r="I318" s="356"/>
      <c r="J318" s="356"/>
      <c r="K318" s="356"/>
    </row>
    <row r="319" spans="1:11" ht="12.75">
      <c r="A319" s="356"/>
      <c r="B319" s="356"/>
      <c r="C319" s="356"/>
      <c r="D319" s="356"/>
      <c r="E319" s="356"/>
      <c r="F319" s="356"/>
      <c r="G319" s="356"/>
      <c r="H319" s="356"/>
      <c r="I319" s="356"/>
      <c r="J319" s="356"/>
      <c r="K319" s="356"/>
    </row>
    <row r="320" spans="1:11" ht="12.75">
      <c r="A320" s="356"/>
      <c r="B320" s="356"/>
      <c r="C320" s="356"/>
      <c r="D320" s="356"/>
      <c r="E320" s="356"/>
      <c r="F320" s="356"/>
      <c r="G320" s="356"/>
      <c r="H320" s="356"/>
      <c r="I320" s="356"/>
      <c r="J320" s="356"/>
      <c r="K320" s="356"/>
    </row>
    <row r="321" spans="1:11" ht="12.75">
      <c r="A321" s="356"/>
      <c r="B321" s="356"/>
      <c r="C321" s="356"/>
      <c r="D321" s="356"/>
      <c r="E321" s="356"/>
      <c r="F321" s="356"/>
      <c r="G321" s="356"/>
      <c r="H321" s="356"/>
      <c r="I321" s="356"/>
      <c r="J321" s="356"/>
      <c r="K321" s="356"/>
    </row>
    <row r="322" spans="1:11" ht="12.75">
      <c r="A322" s="356"/>
      <c r="B322" s="356"/>
      <c r="C322" s="356"/>
      <c r="D322" s="356"/>
      <c r="E322" s="356"/>
      <c r="F322" s="356"/>
      <c r="G322" s="356"/>
      <c r="H322" s="356"/>
      <c r="I322" s="356"/>
      <c r="J322" s="356"/>
      <c r="K322" s="356"/>
    </row>
    <row r="323" spans="1:11" ht="12.75">
      <c r="A323" s="356"/>
      <c r="B323" s="356"/>
      <c r="C323" s="356"/>
      <c r="D323" s="356"/>
      <c r="E323" s="356"/>
      <c r="F323" s="356"/>
      <c r="G323" s="356"/>
      <c r="H323" s="356"/>
      <c r="I323" s="356"/>
      <c r="J323" s="356"/>
      <c r="K323" s="356"/>
    </row>
    <row r="324" spans="1:11" ht="12.75">
      <c r="A324" s="356"/>
      <c r="B324" s="356"/>
      <c r="C324" s="356"/>
      <c r="D324" s="356"/>
      <c r="E324" s="356"/>
      <c r="F324" s="356"/>
      <c r="G324" s="356"/>
      <c r="H324" s="356"/>
      <c r="I324" s="356"/>
      <c r="J324" s="356"/>
      <c r="K324" s="356"/>
    </row>
    <row r="325" spans="1:11" ht="12.75">
      <c r="A325" s="356"/>
      <c r="B325" s="356"/>
      <c r="C325" s="356"/>
      <c r="D325" s="356"/>
      <c r="E325" s="356"/>
      <c r="F325" s="356"/>
      <c r="G325" s="356"/>
      <c r="H325" s="356"/>
      <c r="I325" s="356"/>
      <c r="J325" s="356"/>
      <c r="K325" s="356"/>
    </row>
    <row r="326" spans="1:11" ht="12.75">
      <c r="A326" s="356"/>
      <c r="B326" s="356"/>
      <c r="C326" s="356"/>
      <c r="D326" s="356"/>
      <c r="E326" s="356"/>
      <c r="F326" s="356"/>
      <c r="G326" s="356"/>
      <c r="H326" s="356"/>
      <c r="I326" s="356"/>
      <c r="J326" s="356"/>
      <c r="K326" s="356"/>
    </row>
    <row r="327" spans="1:11" ht="12.75">
      <c r="A327" s="356"/>
      <c r="B327" s="356"/>
      <c r="C327" s="356"/>
      <c r="D327" s="356"/>
      <c r="E327" s="356"/>
      <c r="F327" s="356"/>
      <c r="G327" s="356"/>
      <c r="H327" s="356"/>
      <c r="I327" s="356"/>
      <c r="J327" s="356"/>
      <c r="K327" s="356"/>
    </row>
    <row r="328" spans="1:11" ht="12.75">
      <c r="A328" s="356"/>
      <c r="B328" s="356"/>
      <c r="C328" s="356"/>
      <c r="D328" s="356"/>
      <c r="E328" s="356"/>
      <c r="F328" s="356"/>
      <c r="G328" s="356"/>
      <c r="H328" s="356"/>
      <c r="I328" s="356"/>
      <c r="J328" s="356"/>
      <c r="K328" s="356"/>
    </row>
    <row r="329" spans="1:11" ht="12.75">
      <c r="A329" s="356"/>
      <c r="B329" s="356"/>
      <c r="C329" s="356"/>
      <c r="D329" s="356"/>
      <c r="E329" s="356"/>
      <c r="F329" s="356"/>
      <c r="G329" s="356"/>
      <c r="H329" s="356"/>
      <c r="I329" s="356"/>
      <c r="J329" s="356"/>
      <c r="K329" s="356"/>
    </row>
    <row r="330" spans="1:11" ht="12.75">
      <c r="A330" s="356"/>
      <c r="B330" s="356"/>
      <c r="C330" s="356"/>
      <c r="D330" s="356"/>
      <c r="E330" s="356"/>
      <c r="F330" s="356"/>
      <c r="G330" s="356"/>
      <c r="H330" s="356"/>
      <c r="I330" s="356"/>
      <c r="J330" s="356"/>
      <c r="K330" s="356"/>
    </row>
    <row r="331" spans="1:11" ht="12.75">
      <c r="A331" s="356"/>
      <c r="B331" s="356"/>
      <c r="C331" s="356"/>
      <c r="D331" s="356"/>
      <c r="E331" s="356"/>
      <c r="F331" s="356"/>
      <c r="G331" s="356"/>
      <c r="H331" s="356"/>
      <c r="I331" s="356"/>
      <c r="J331" s="356"/>
      <c r="K331" s="356"/>
    </row>
    <row r="332" spans="1:11" ht="12.75">
      <c r="A332" s="356"/>
      <c r="B332" s="356"/>
      <c r="C332" s="356"/>
      <c r="D332" s="356"/>
      <c r="E332" s="356"/>
      <c r="F332" s="356"/>
      <c r="G332" s="356"/>
      <c r="H332" s="356"/>
      <c r="I332" s="356"/>
      <c r="J332" s="356"/>
      <c r="K332" s="356"/>
    </row>
    <row r="333" spans="1:11" ht="12.75">
      <c r="A333" s="356"/>
      <c r="B333" s="356"/>
      <c r="C333" s="356"/>
      <c r="D333" s="356"/>
      <c r="E333" s="356"/>
      <c r="F333" s="356"/>
      <c r="G333" s="356"/>
      <c r="H333" s="356"/>
      <c r="I333" s="356"/>
      <c r="J333" s="356"/>
      <c r="K333" s="356"/>
    </row>
    <row r="334" spans="1:11" ht="12.75">
      <c r="A334" s="356"/>
      <c r="B334" s="356"/>
      <c r="C334" s="356"/>
      <c r="D334" s="356"/>
      <c r="E334" s="356"/>
      <c r="F334" s="356"/>
      <c r="G334" s="356"/>
      <c r="H334" s="356"/>
      <c r="I334" s="356"/>
      <c r="J334" s="356"/>
      <c r="K334" s="356"/>
    </row>
    <row r="335" spans="1:11" ht="12.75">
      <c r="A335" s="356"/>
      <c r="B335" s="356"/>
      <c r="C335" s="356"/>
      <c r="D335" s="356"/>
      <c r="E335" s="356"/>
      <c r="F335" s="356"/>
      <c r="G335" s="356"/>
      <c r="H335" s="356"/>
      <c r="I335" s="356"/>
      <c r="J335" s="356"/>
      <c r="K335" s="356"/>
    </row>
    <row r="336" spans="1:11" ht="12.75">
      <c r="A336" s="356"/>
      <c r="B336" s="356"/>
      <c r="C336" s="356"/>
      <c r="D336" s="356"/>
      <c r="E336" s="356"/>
      <c r="F336" s="356"/>
      <c r="G336" s="356"/>
      <c r="H336" s="356"/>
      <c r="I336" s="356"/>
      <c r="J336" s="356"/>
      <c r="K336" s="356"/>
    </row>
    <row r="337" spans="1:11" ht="12.75">
      <c r="A337" s="356"/>
      <c r="B337" s="356"/>
      <c r="C337" s="356"/>
      <c r="D337" s="356"/>
      <c r="E337" s="356"/>
      <c r="F337" s="356"/>
      <c r="G337" s="356"/>
      <c r="H337" s="356"/>
      <c r="I337" s="356"/>
      <c r="J337" s="356"/>
      <c r="K337" s="356"/>
    </row>
    <row r="338" spans="1:11" ht="12.75">
      <c r="A338" s="356"/>
      <c r="B338" s="356"/>
      <c r="C338" s="356"/>
      <c r="D338" s="356"/>
      <c r="E338" s="356"/>
      <c r="F338" s="356"/>
      <c r="G338" s="356"/>
      <c r="H338" s="356"/>
      <c r="I338" s="356"/>
      <c r="J338" s="356"/>
      <c r="K338" s="356"/>
    </row>
    <row r="339" spans="1:11" ht="12.75">
      <c r="A339" s="356"/>
      <c r="B339" s="356"/>
      <c r="C339" s="356"/>
      <c r="D339" s="356"/>
      <c r="E339" s="356"/>
      <c r="F339" s="356"/>
      <c r="G339" s="356"/>
      <c r="H339" s="356"/>
      <c r="I339" s="356"/>
      <c r="J339" s="356"/>
      <c r="K339" s="356"/>
    </row>
    <row r="340" spans="1:11" ht="12.75">
      <c r="A340" s="356"/>
      <c r="B340" s="356"/>
      <c r="C340" s="356"/>
      <c r="D340" s="356"/>
      <c r="E340" s="356"/>
      <c r="F340" s="356"/>
      <c r="G340" s="356"/>
      <c r="H340" s="356"/>
      <c r="I340" s="356"/>
      <c r="J340" s="356"/>
      <c r="K340" s="356"/>
    </row>
    <row r="341" spans="1:11" ht="12.75">
      <c r="A341" s="356"/>
      <c r="B341" s="356"/>
      <c r="C341" s="356"/>
      <c r="D341" s="356"/>
      <c r="E341" s="356"/>
      <c r="F341" s="356"/>
      <c r="G341" s="356"/>
      <c r="H341" s="356"/>
      <c r="I341" s="356"/>
      <c r="J341" s="356"/>
      <c r="K341" s="356"/>
    </row>
    <row r="342" spans="1:11" ht="12.75">
      <c r="A342" s="356"/>
      <c r="B342" s="356"/>
      <c r="C342" s="356"/>
      <c r="D342" s="356"/>
      <c r="E342" s="356"/>
      <c r="F342" s="356"/>
      <c r="G342" s="356"/>
      <c r="H342" s="356"/>
      <c r="I342" s="356"/>
      <c r="J342" s="356"/>
      <c r="K342" s="356"/>
    </row>
    <row r="343" spans="1:11" ht="12.75">
      <c r="A343" s="356"/>
      <c r="B343" s="356"/>
      <c r="C343" s="356"/>
      <c r="D343" s="356"/>
      <c r="E343" s="356"/>
      <c r="F343" s="356"/>
      <c r="G343" s="356"/>
      <c r="H343" s="356"/>
      <c r="I343" s="356"/>
      <c r="J343" s="356"/>
      <c r="K343" s="356"/>
    </row>
    <row r="344" spans="1:11" ht="12.75">
      <c r="A344" s="356"/>
      <c r="B344" s="356"/>
      <c r="C344" s="356"/>
      <c r="D344" s="356"/>
      <c r="E344" s="356"/>
      <c r="F344" s="356"/>
      <c r="G344" s="356"/>
      <c r="H344" s="356"/>
      <c r="I344" s="356"/>
      <c r="J344" s="356"/>
      <c r="K344" s="356"/>
    </row>
    <row r="345" spans="1:11" ht="12.75">
      <c r="A345" s="356"/>
      <c r="B345" s="356"/>
      <c r="C345" s="356"/>
      <c r="D345" s="356"/>
      <c r="E345" s="356"/>
      <c r="F345" s="356"/>
      <c r="G345" s="356"/>
      <c r="H345" s="356"/>
      <c r="I345" s="356"/>
      <c r="J345" s="356"/>
      <c r="K345" s="356"/>
    </row>
    <row r="346" spans="1:11" ht="12.75">
      <c r="A346" s="356"/>
      <c r="B346" s="356"/>
      <c r="C346" s="356"/>
      <c r="D346" s="356"/>
      <c r="E346" s="356"/>
      <c r="F346" s="356"/>
      <c r="G346" s="356"/>
      <c r="H346" s="356"/>
      <c r="I346" s="356"/>
      <c r="J346" s="356"/>
      <c r="K346" s="356"/>
    </row>
    <row r="347" spans="1:11" ht="12.75">
      <c r="A347" s="356"/>
      <c r="B347" s="356"/>
      <c r="C347" s="356"/>
      <c r="D347" s="356"/>
      <c r="E347" s="356"/>
      <c r="F347" s="356"/>
      <c r="G347" s="356"/>
      <c r="H347" s="356"/>
      <c r="I347" s="356"/>
      <c r="J347" s="356"/>
      <c r="K347" s="356"/>
    </row>
    <row r="348" spans="1:11" ht="12.75">
      <c r="A348" s="356"/>
      <c r="B348" s="356"/>
      <c r="C348" s="356"/>
      <c r="D348" s="356"/>
      <c r="E348" s="356"/>
      <c r="F348" s="356"/>
      <c r="G348" s="356"/>
      <c r="H348" s="356"/>
      <c r="I348" s="356"/>
      <c r="J348" s="356"/>
      <c r="K348" s="356"/>
    </row>
    <row r="349" spans="1:11" ht="12.75">
      <c r="A349" s="356"/>
      <c r="B349" s="356"/>
      <c r="C349" s="356"/>
      <c r="D349" s="356"/>
      <c r="E349" s="356"/>
      <c r="F349" s="356"/>
      <c r="G349" s="356"/>
      <c r="H349" s="356"/>
      <c r="I349" s="356"/>
      <c r="J349" s="356"/>
      <c r="K349" s="356"/>
    </row>
    <row r="350" spans="1:11" ht="12.75">
      <c r="A350" s="356"/>
      <c r="B350" s="356"/>
      <c r="C350" s="356"/>
      <c r="D350" s="356"/>
      <c r="E350" s="356"/>
      <c r="F350" s="356"/>
      <c r="G350" s="356"/>
      <c r="H350" s="356"/>
      <c r="I350" s="356"/>
      <c r="J350" s="356"/>
      <c r="K350" s="356"/>
    </row>
    <row r="351" spans="1:11" ht="12.75">
      <c r="A351" s="356"/>
      <c r="B351" s="356"/>
      <c r="C351" s="356"/>
      <c r="D351" s="356"/>
      <c r="E351" s="356"/>
      <c r="F351" s="356"/>
      <c r="G351" s="356"/>
      <c r="H351" s="356"/>
      <c r="I351" s="356"/>
      <c r="J351" s="356"/>
      <c r="K351" s="356"/>
    </row>
    <row r="352" spans="1:11" ht="12.75">
      <c r="A352" s="356"/>
      <c r="B352" s="356"/>
      <c r="C352" s="356"/>
      <c r="D352" s="356"/>
      <c r="E352" s="356"/>
      <c r="F352" s="356"/>
      <c r="G352" s="356"/>
      <c r="H352" s="356"/>
      <c r="I352" s="356"/>
      <c r="J352" s="356"/>
      <c r="K352" s="356"/>
    </row>
    <row r="353" spans="1:11" ht="12.75">
      <c r="A353" s="356"/>
      <c r="B353" s="356"/>
      <c r="C353" s="356"/>
      <c r="D353" s="356"/>
      <c r="E353" s="356"/>
      <c r="F353" s="356"/>
      <c r="G353" s="356"/>
      <c r="H353" s="356"/>
      <c r="I353" s="356"/>
      <c r="J353" s="356"/>
      <c r="K353" s="356"/>
    </row>
    <row r="354" spans="1:11" ht="12.75">
      <c r="A354" s="356"/>
      <c r="B354" s="356"/>
      <c r="C354" s="356"/>
      <c r="D354" s="356"/>
      <c r="E354" s="356"/>
      <c r="F354" s="356"/>
      <c r="G354" s="356"/>
      <c r="H354" s="356"/>
      <c r="I354" s="356"/>
      <c r="J354" s="356"/>
      <c r="K354" s="356"/>
    </row>
    <row r="355" spans="1:11" ht="12.75">
      <c r="A355" s="356"/>
      <c r="B355" s="356"/>
      <c r="C355" s="356"/>
      <c r="D355" s="356"/>
      <c r="E355" s="356"/>
      <c r="F355" s="356"/>
      <c r="G355" s="356"/>
      <c r="H355" s="356"/>
      <c r="I355" s="356"/>
      <c r="J355" s="356"/>
      <c r="K355" s="356"/>
    </row>
    <row r="356" spans="1:11" ht="12.75">
      <c r="A356" s="356"/>
      <c r="B356" s="356"/>
      <c r="C356" s="356"/>
      <c r="D356" s="356"/>
      <c r="E356" s="356"/>
      <c r="F356" s="356"/>
      <c r="G356" s="356"/>
      <c r="H356" s="356"/>
      <c r="I356" s="356"/>
      <c r="J356" s="356"/>
      <c r="K356" s="356"/>
    </row>
    <row r="357" spans="1:11" ht="12.75">
      <c r="A357" s="356"/>
      <c r="B357" s="356"/>
      <c r="C357" s="356"/>
      <c r="D357" s="356"/>
      <c r="E357" s="356"/>
      <c r="F357" s="356"/>
      <c r="G357" s="356"/>
      <c r="H357" s="356"/>
      <c r="I357" s="356"/>
      <c r="J357" s="356"/>
      <c r="K357" s="356"/>
    </row>
    <row r="358" spans="1:11" ht="12.75">
      <c r="A358" s="356"/>
      <c r="B358" s="356"/>
      <c r="C358" s="356"/>
      <c r="D358" s="356"/>
      <c r="E358" s="356"/>
      <c r="F358" s="356"/>
      <c r="G358" s="356"/>
      <c r="H358" s="356"/>
      <c r="I358" s="356"/>
      <c r="J358" s="356"/>
      <c r="K358" s="356"/>
    </row>
    <row r="359" spans="1:11" ht="12.75">
      <c r="A359" s="356"/>
      <c r="B359" s="356"/>
      <c r="C359" s="356"/>
      <c r="D359" s="356"/>
      <c r="E359" s="356"/>
      <c r="F359" s="356"/>
      <c r="G359" s="356"/>
      <c r="H359" s="356"/>
      <c r="I359" s="356"/>
      <c r="J359" s="356"/>
      <c r="K359" s="356"/>
    </row>
    <row r="360" spans="1:11" ht="12.75">
      <c r="A360" s="356"/>
      <c r="B360" s="356"/>
      <c r="C360" s="356"/>
      <c r="D360" s="356"/>
      <c r="E360" s="356"/>
      <c r="F360" s="356"/>
      <c r="G360" s="356"/>
      <c r="H360" s="356"/>
      <c r="I360" s="356"/>
      <c r="J360" s="356"/>
      <c r="K360" s="356"/>
    </row>
    <row r="361" spans="1:11" ht="12.75">
      <c r="A361" s="356"/>
      <c r="B361" s="356"/>
      <c r="C361" s="356"/>
      <c r="D361" s="356"/>
      <c r="E361" s="356"/>
      <c r="F361" s="356"/>
      <c r="G361" s="356"/>
      <c r="H361" s="356"/>
      <c r="I361" s="356"/>
      <c r="J361" s="356"/>
      <c r="K361" s="356"/>
    </row>
    <row r="362" spans="1:11" ht="12.75">
      <c r="A362" s="356"/>
      <c r="B362" s="356"/>
      <c r="C362" s="356"/>
      <c r="D362" s="356"/>
      <c r="E362" s="356"/>
      <c r="F362" s="356"/>
      <c r="G362" s="356"/>
      <c r="H362" s="356"/>
      <c r="I362" s="356"/>
      <c r="J362" s="356"/>
      <c r="K362" s="356"/>
    </row>
    <row r="363" spans="1:11" ht="12.75">
      <c r="A363" s="356"/>
      <c r="B363" s="356"/>
      <c r="C363" s="356"/>
      <c r="D363" s="356"/>
      <c r="E363" s="356"/>
      <c r="F363" s="356"/>
      <c r="G363" s="356"/>
      <c r="H363" s="356"/>
      <c r="I363" s="356"/>
      <c r="J363" s="356"/>
      <c r="K363" s="356"/>
    </row>
    <row r="364" spans="1:11" ht="12.75">
      <c r="A364" s="356"/>
      <c r="B364" s="356"/>
      <c r="C364" s="356"/>
      <c r="D364" s="356"/>
      <c r="E364" s="356"/>
      <c r="F364" s="356"/>
      <c r="G364" s="356"/>
      <c r="H364" s="356"/>
      <c r="I364" s="356"/>
      <c r="J364" s="356"/>
      <c r="K364" s="356"/>
    </row>
    <row r="365" spans="1:11" ht="12.75">
      <c r="A365" s="356"/>
      <c r="B365" s="356"/>
      <c r="C365" s="356"/>
      <c r="D365" s="356"/>
      <c r="E365" s="356"/>
      <c r="F365" s="356"/>
      <c r="G365" s="356"/>
      <c r="H365" s="356"/>
      <c r="I365" s="356"/>
      <c r="J365" s="356"/>
      <c r="K365" s="356"/>
    </row>
    <row r="366" spans="1:11" ht="12.75">
      <c r="A366" s="356"/>
      <c r="B366" s="356"/>
      <c r="C366" s="356"/>
      <c r="D366" s="356"/>
      <c r="E366" s="356"/>
      <c r="F366" s="356"/>
      <c r="G366" s="356"/>
      <c r="H366" s="356"/>
      <c r="I366" s="356"/>
      <c r="J366" s="356"/>
      <c r="K366" s="356"/>
    </row>
    <row r="367" spans="1:11" ht="12.75">
      <c r="A367" s="356"/>
      <c r="B367" s="356"/>
      <c r="C367" s="356"/>
      <c r="D367" s="356"/>
      <c r="E367" s="356"/>
      <c r="F367" s="356"/>
      <c r="G367" s="356"/>
      <c r="H367" s="356"/>
      <c r="I367" s="356"/>
      <c r="J367" s="356"/>
      <c r="K367" s="356"/>
    </row>
    <row r="368" spans="1:11" ht="12.75">
      <c r="A368" s="356"/>
      <c r="B368" s="356"/>
      <c r="C368" s="356"/>
      <c r="D368" s="356"/>
      <c r="E368" s="356"/>
      <c r="F368" s="356"/>
      <c r="G368" s="356"/>
      <c r="H368" s="356"/>
      <c r="I368" s="356"/>
      <c r="J368" s="356"/>
      <c r="K368" s="356"/>
    </row>
    <row r="369" spans="1:11" ht="12.75">
      <c r="A369" s="356"/>
      <c r="B369" s="356"/>
      <c r="C369" s="356"/>
      <c r="D369" s="356"/>
      <c r="E369" s="356"/>
      <c r="F369" s="356"/>
      <c r="G369" s="356"/>
      <c r="H369" s="356"/>
      <c r="I369" s="356"/>
      <c r="J369" s="356"/>
      <c r="K369" s="356"/>
    </row>
    <row r="370" spans="1:11" ht="12.75">
      <c r="A370" s="356"/>
      <c r="B370" s="356"/>
      <c r="C370" s="356"/>
      <c r="D370" s="356"/>
      <c r="E370" s="356"/>
      <c r="F370" s="356"/>
      <c r="G370" s="356"/>
      <c r="H370" s="356"/>
      <c r="I370" s="356"/>
      <c r="J370" s="356"/>
      <c r="K370" s="356"/>
    </row>
    <row r="371" spans="1:11" ht="12.75">
      <c r="A371" s="356"/>
      <c r="B371" s="356"/>
      <c r="C371" s="356"/>
      <c r="D371" s="356"/>
      <c r="E371" s="356"/>
      <c r="F371" s="356"/>
      <c r="G371" s="356"/>
      <c r="H371" s="356"/>
      <c r="I371" s="356"/>
      <c r="J371" s="356"/>
      <c r="K371" s="356"/>
    </row>
    <row r="372" spans="1:11" ht="12.75">
      <c r="A372" s="356"/>
      <c r="B372" s="356"/>
      <c r="C372" s="356"/>
      <c r="D372" s="356"/>
      <c r="E372" s="356"/>
      <c r="F372" s="356"/>
      <c r="G372" s="356"/>
      <c r="H372" s="356"/>
      <c r="I372" s="356"/>
      <c r="J372" s="356"/>
      <c r="K372" s="356"/>
    </row>
    <row r="373" spans="1:11" ht="12.75">
      <c r="A373" s="356"/>
      <c r="B373" s="356"/>
      <c r="C373" s="356"/>
      <c r="D373" s="356"/>
      <c r="E373" s="356"/>
      <c r="F373" s="356"/>
      <c r="G373" s="356"/>
      <c r="H373" s="356"/>
      <c r="I373" s="356"/>
      <c r="J373" s="356"/>
      <c r="K373" s="356"/>
    </row>
    <row r="374" spans="1:11" ht="12.75">
      <c r="A374" s="356"/>
      <c r="B374" s="356"/>
      <c r="C374" s="356"/>
      <c r="D374" s="356"/>
      <c r="E374" s="356"/>
      <c r="F374" s="356"/>
      <c r="G374" s="356"/>
      <c r="H374" s="356"/>
      <c r="I374" s="356"/>
      <c r="J374" s="356"/>
      <c r="K374" s="356"/>
    </row>
    <row r="375" spans="1:11" ht="12.75">
      <c r="A375" s="356"/>
      <c r="B375" s="356"/>
      <c r="C375" s="356"/>
      <c r="D375" s="356"/>
      <c r="E375" s="356"/>
      <c r="F375" s="356"/>
      <c r="G375" s="356"/>
      <c r="H375" s="356"/>
      <c r="I375" s="356"/>
      <c r="J375" s="356"/>
      <c r="K375" s="356"/>
    </row>
    <row r="376" spans="1:11" ht="12.75">
      <c r="A376" s="356"/>
      <c r="B376" s="356"/>
      <c r="C376" s="356"/>
      <c r="D376" s="356"/>
      <c r="E376" s="356"/>
      <c r="F376" s="356"/>
      <c r="G376" s="356"/>
      <c r="H376" s="356"/>
      <c r="I376" s="356"/>
      <c r="J376" s="356"/>
      <c r="K376" s="356"/>
    </row>
    <row r="377" spans="1:11" ht="12.75">
      <c r="A377" s="356"/>
      <c r="B377" s="356"/>
      <c r="C377" s="356"/>
      <c r="D377" s="356"/>
      <c r="E377" s="356"/>
      <c r="F377" s="356"/>
      <c r="G377" s="356"/>
      <c r="H377" s="356"/>
      <c r="I377" s="356"/>
      <c r="J377" s="356"/>
      <c r="K377" s="356"/>
    </row>
    <row r="378" spans="1:11" ht="12.75">
      <c r="A378" s="356"/>
      <c r="B378" s="356"/>
      <c r="C378" s="356"/>
      <c r="D378" s="356"/>
      <c r="E378" s="356"/>
      <c r="F378" s="356"/>
      <c r="G378" s="356"/>
      <c r="H378" s="356"/>
      <c r="I378" s="356"/>
      <c r="J378" s="356"/>
      <c r="K378" s="356"/>
    </row>
    <row r="379" spans="1:11" ht="12.75">
      <c r="A379" s="356"/>
      <c r="B379" s="356"/>
      <c r="C379" s="356"/>
      <c r="D379" s="356"/>
      <c r="E379" s="356"/>
      <c r="F379" s="356"/>
      <c r="G379" s="356"/>
      <c r="H379" s="356"/>
      <c r="I379" s="356"/>
      <c r="J379" s="356"/>
      <c r="K379" s="356"/>
    </row>
    <row r="380" spans="1:11" ht="12.75">
      <c r="A380" s="356"/>
      <c r="B380" s="356"/>
      <c r="C380" s="356"/>
      <c r="D380" s="356"/>
      <c r="E380" s="356"/>
      <c r="F380" s="356"/>
      <c r="G380" s="356"/>
      <c r="H380" s="356"/>
      <c r="I380" s="356"/>
      <c r="J380" s="356"/>
      <c r="K380" s="356"/>
    </row>
    <row r="381" spans="1:11" ht="12.75">
      <c r="A381" s="356"/>
      <c r="B381" s="356"/>
      <c r="C381" s="356"/>
      <c r="D381" s="356"/>
      <c r="E381" s="356"/>
      <c r="F381" s="356"/>
      <c r="G381" s="356"/>
      <c r="H381" s="356"/>
      <c r="I381" s="356"/>
      <c r="J381" s="356"/>
      <c r="K381" s="356"/>
    </row>
    <row r="382" spans="1:11" ht="12.75">
      <c r="A382" s="356"/>
      <c r="B382" s="356"/>
      <c r="C382" s="356"/>
      <c r="D382" s="356"/>
      <c r="E382" s="356"/>
      <c r="F382" s="356"/>
      <c r="G382" s="356"/>
      <c r="H382" s="356"/>
      <c r="I382" s="356"/>
      <c r="J382" s="356"/>
      <c r="K382" s="356"/>
    </row>
    <row r="383" spans="1:11" ht="12.75">
      <c r="A383" s="356"/>
      <c r="B383" s="356"/>
      <c r="C383" s="356"/>
      <c r="D383" s="356"/>
      <c r="E383" s="356"/>
      <c r="F383" s="356"/>
      <c r="G383" s="356"/>
      <c r="H383" s="356"/>
      <c r="I383" s="356"/>
      <c r="J383" s="356"/>
      <c r="K383" s="356"/>
    </row>
    <row r="384" spans="1:11" ht="12.75">
      <c r="A384" s="356"/>
      <c r="B384" s="356"/>
      <c r="C384" s="356"/>
      <c r="D384" s="356"/>
      <c r="E384" s="356"/>
      <c r="F384" s="356"/>
      <c r="G384" s="356"/>
      <c r="H384" s="356"/>
      <c r="I384" s="356"/>
      <c r="J384" s="356"/>
      <c r="K384" s="356"/>
    </row>
    <row r="385" spans="1:11" ht="12.75">
      <c r="A385" s="356"/>
      <c r="B385" s="356"/>
      <c r="C385" s="356"/>
      <c r="D385" s="356"/>
      <c r="E385" s="356"/>
      <c r="F385" s="356"/>
      <c r="G385" s="356"/>
      <c r="H385" s="356"/>
      <c r="I385" s="356"/>
      <c r="J385" s="356"/>
      <c r="K385" s="356"/>
    </row>
    <row r="386" spans="1:11" ht="12.75">
      <c r="A386" s="356"/>
      <c r="B386" s="356"/>
      <c r="C386" s="356"/>
      <c r="D386" s="356"/>
      <c r="E386" s="356"/>
      <c r="F386" s="356"/>
      <c r="G386" s="356"/>
      <c r="H386" s="356"/>
      <c r="I386" s="356"/>
      <c r="J386" s="356"/>
      <c r="K386" s="356"/>
    </row>
    <row r="387" spans="1:11" ht="12.75">
      <c r="A387" s="356"/>
      <c r="B387" s="356"/>
      <c r="C387" s="356"/>
      <c r="D387" s="356"/>
      <c r="E387" s="356"/>
      <c r="F387" s="356"/>
      <c r="G387" s="356"/>
      <c r="H387" s="356"/>
      <c r="I387" s="356"/>
      <c r="J387" s="356"/>
      <c r="K387" s="356"/>
    </row>
    <row r="388" spans="1:11" ht="12.75">
      <c r="A388" s="356"/>
      <c r="B388" s="356"/>
      <c r="C388" s="356"/>
      <c r="D388" s="356"/>
      <c r="E388" s="356"/>
      <c r="F388" s="356"/>
      <c r="G388" s="356"/>
      <c r="H388" s="356"/>
      <c r="I388" s="356"/>
      <c r="J388" s="356"/>
      <c r="K388" s="356"/>
    </row>
    <row r="389" spans="1:11" ht="12.75">
      <c r="A389" s="356"/>
      <c r="B389" s="356"/>
      <c r="C389" s="356"/>
      <c r="D389" s="356"/>
      <c r="E389" s="356"/>
      <c r="F389" s="356"/>
      <c r="G389" s="356"/>
      <c r="H389" s="356"/>
      <c r="I389" s="356"/>
      <c r="J389" s="356"/>
      <c r="K389" s="356"/>
    </row>
    <row r="390" spans="1:11" ht="12.75">
      <c r="A390" s="356"/>
      <c r="B390" s="356"/>
      <c r="C390" s="356"/>
      <c r="D390" s="356"/>
      <c r="E390" s="356"/>
      <c r="F390" s="356"/>
      <c r="G390" s="356"/>
      <c r="H390" s="356"/>
      <c r="I390" s="356"/>
      <c r="J390" s="356"/>
      <c r="K390" s="356"/>
    </row>
    <row r="391" spans="1:11" ht="12.75">
      <c r="A391" s="356"/>
      <c r="B391" s="356"/>
      <c r="C391" s="356"/>
      <c r="D391" s="356"/>
      <c r="E391" s="356"/>
      <c r="F391" s="356"/>
      <c r="G391" s="356"/>
      <c r="H391" s="356"/>
      <c r="I391" s="356"/>
      <c r="J391" s="356"/>
      <c r="K391" s="356"/>
    </row>
    <row r="392" spans="1:11" ht="12.75">
      <c r="A392" s="356"/>
      <c r="B392" s="356"/>
      <c r="C392" s="356"/>
      <c r="D392" s="356"/>
      <c r="E392" s="356"/>
      <c r="F392" s="356"/>
      <c r="G392" s="356"/>
      <c r="H392" s="356"/>
      <c r="I392" s="356"/>
      <c r="J392" s="356"/>
      <c r="K392" s="356"/>
    </row>
    <row r="393" spans="1:11" ht="12.75">
      <c r="A393" s="356"/>
      <c r="B393" s="356"/>
      <c r="C393" s="356"/>
      <c r="D393" s="356"/>
      <c r="E393" s="356"/>
      <c r="F393" s="356"/>
      <c r="G393" s="356"/>
      <c r="H393" s="356"/>
      <c r="I393" s="356"/>
      <c r="J393" s="356"/>
      <c r="K393" s="356"/>
    </row>
    <row r="394" spans="1:11" ht="12.75">
      <c r="A394" s="356"/>
      <c r="B394" s="356"/>
      <c r="C394" s="356"/>
      <c r="D394" s="356"/>
      <c r="E394" s="356"/>
      <c r="F394" s="356"/>
      <c r="G394" s="356"/>
      <c r="H394" s="356"/>
      <c r="I394" s="356"/>
      <c r="J394" s="356"/>
      <c r="K394" s="356"/>
    </row>
    <row r="395" spans="1:11" ht="12.75">
      <c r="A395" s="356"/>
      <c r="B395" s="356"/>
      <c r="C395" s="356"/>
      <c r="D395" s="356"/>
      <c r="E395" s="356"/>
      <c r="F395" s="356"/>
      <c r="G395" s="356"/>
      <c r="H395" s="356"/>
      <c r="I395" s="356"/>
      <c r="J395" s="356"/>
      <c r="K395" s="356"/>
    </row>
    <row r="396" spans="1:11" ht="12.75">
      <c r="A396" s="356"/>
      <c r="B396" s="356"/>
      <c r="C396" s="356"/>
      <c r="D396" s="356"/>
      <c r="E396" s="356"/>
      <c r="F396" s="356"/>
      <c r="G396" s="356"/>
      <c r="H396" s="356"/>
      <c r="I396" s="356"/>
      <c r="J396" s="356"/>
      <c r="K396" s="356"/>
    </row>
    <row r="397" spans="1:11" ht="12.75">
      <c r="A397" s="356"/>
      <c r="B397" s="356"/>
      <c r="C397" s="356"/>
      <c r="D397" s="356"/>
      <c r="E397" s="356"/>
      <c r="F397" s="356"/>
      <c r="G397" s="356"/>
      <c r="H397" s="356"/>
      <c r="I397" s="356"/>
      <c r="J397" s="356"/>
      <c r="K397" s="356"/>
    </row>
    <row r="398" spans="1:11" ht="12.75">
      <c r="A398" s="356"/>
      <c r="B398" s="356"/>
      <c r="C398" s="356"/>
      <c r="D398" s="356"/>
      <c r="E398" s="356"/>
      <c r="F398" s="356"/>
      <c r="G398" s="356"/>
      <c r="H398" s="356"/>
      <c r="I398" s="356"/>
      <c r="J398" s="356"/>
      <c r="K398" s="356"/>
    </row>
    <row r="399" spans="1:11" ht="12.75">
      <c r="A399" s="356"/>
      <c r="B399" s="356"/>
      <c r="C399" s="356"/>
      <c r="D399" s="356"/>
      <c r="E399" s="356"/>
      <c r="F399" s="356"/>
      <c r="G399" s="356"/>
      <c r="H399" s="356"/>
      <c r="I399" s="356"/>
      <c r="J399" s="356"/>
      <c r="K399" s="356"/>
    </row>
    <row r="400" spans="1:11" ht="12.75">
      <c r="A400" s="356"/>
      <c r="B400" s="356"/>
      <c r="C400" s="356"/>
      <c r="D400" s="356"/>
      <c r="E400" s="356"/>
      <c r="F400" s="356"/>
      <c r="G400" s="356"/>
      <c r="H400" s="356"/>
      <c r="I400" s="356"/>
      <c r="J400" s="356"/>
      <c r="K400" s="356"/>
    </row>
    <row r="401" spans="1:11" ht="12.75">
      <c r="A401" s="356"/>
      <c r="B401" s="356"/>
      <c r="C401" s="356"/>
      <c r="D401" s="356"/>
      <c r="E401" s="356"/>
      <c r="F401" s="356"/>
      <c r="G401" s="356"/>
      <c r="H401" s="356"/>
      <c r="I401" s="356"/>
      <c r="J401" s="356"/>
      <c r="K401" s="356"/>
    </row>
    <row r="402" spans="1:11" ht="12.75">
      <c r="A402" s="356"/>
      <c r="B402" s="356"/>
      <c r="C402" s="356"/>
      <c r="D402" s="356"/>
      <c r="E402" s="356"/>
      <c r="F402" s="356"/>
      <c r="G402" s="356"/>
      <c r="H402" s="356"/>
      <c r="I402" s="356"/>
      <c r="J402" s="356"/>
      <c r="K402" s="356"/>
    </row>
    <row r="403" spans="1:11" ht="12.75">
      <c r="A403" s="356"/>
      <c r="B403" s="356"/>
      <c r="C403" s="356"/>
      <c r="D403" s="356"/>
      <c r="E403" s="356"/>
      <c r="F403" s="356"/>
      <c r="G403" s="356"/>
      <c r="H403" s="356"/>
      <c r="I403" s="356"/>
      <c r="J403" s="356"/>
      <c r="K403" s="356"/>
    </row>
    <row r="404" spans="1:11" ht="12.75">
      <c r="A404" s="356"/>
      <c r="B404" s="356"/>
      <c r="C404" s="356"/>
      <c r="D404" s="356"/>
      <c r="E404" s="356"/>
      <c r="F404" s="356"/>
      <c r="G404" s="356"/>
      <c r="H404" s="356"/>
      <c r="I404" s="356"/>
      <c r="J404" s="356"/>
      <c r="K404" s="356"/>
    </row>
    <row r="405" spans="1:11" ht="12.75">
      <c r="A405" s="356"/>
      <c r="B405" s="356"/>
      <c r="C405" s="356"/>
      <c r="D405" s="356"/>
      <c r="E405" s="356"/>
      <c r="F405" s="356"/>
      <c r="G405" s="356"/>
      <c r="H405" s="356"/>
      <c r="I405" s="356"/>
      <c r="J405" s="356"/>
      <c r="K405" s="356"/>
    </row>
    <row r="406" spans="1:11" ht="12.75">
      <c r="A406" s="356"/>
      <c r="B406" s="356"/>
      <c r="C406" s="356"/>
      <c r="D406" s="356"/>
      <c r="E406" s="356"/>
      <c r="F406" s="356"/>
      <c r="G406" s="356"/>
      <c r="H406" s="356"/>
      <c r="I406" s="356"/>
      <c r="J406" s="356"/>
      <c r="K406" s="356"/>
    </row>
    <row r="407" spans="1:11" ht="12.75">
      <c r="A407" s="356"/>
      <c r="B407" s="356"/>
      <c r="C407" s="356"/>
      <c r="D407" s="356"/>
      <c r="E407" s="356"/>
      <c r="F407" s="356"/>
      <c r="G407" s="356"/>
      <c r="H407" s="356"/>
      <c r="I407" s="356"/>
      <c r="J407" s="356"/>
      <c r="K407" s="356"/>
    </row>
    <row r="408" spans="1:11" ht="12.75">
      <c r="A408" s="356"/>
      <c r="B408" s="356"/>
      <c r="C408" s="356"/>
      <c r="D408" s="356"/>
      <c r="E408" s="356"/>
      <c r="F408" s="356"/>
      <c r="G408" s="356"/>
      <c r="H408" s="356"/>
      <c r="I408" s="356"/>
      <c r="J408" s="356"/>
      <c r="K408" s="356"/>
    </row>
    <row r="409" spans="1:11" ht="12.75">
      <c r="A409" s="356"/>
      <c r="B409" s="356"/>
      <c r="C409" s="356"/>
      <c r="D409" s="356"/>
      <c r="E409" s="356"/>
      <c r="F409" s="356"/>
      <c r="G409" s="356"/>
      <c r="H409" s="356"/>
      <c r="I409" s="356"/>
      <c r="J409" s="356"/>
      <c r="K409" s="356"/>
    </row>
    <row r="410" spans="1:11" ht="12.75">
      <c r="A410" s="356"/>
      <c r="B410" s="356"/>
      <c r="C410" s="356"/>
      <c r="D410" s="356"/>
      <c r="E410" s="356"/>
      <c r="F410" s="356"/>
      <c r="G410" s="356"/>
      <c r="H410" s="356"/>
      <c r="I410" s="356"/>
      <c r="J410" s="356"/>
      <c r="K410" s="356"/>
    </row>
    <row r="411" spans="1:11" ht="12.75">
      <c r="A411" s="356"/>
      <c r="B411" s="356"/>
      <c r="C411" s="356"/>
      <c r="D411" s="356"/>
      <c r="E411" s="356"/>
      <c r="F411" s="356"/>
      <c r="G411" s="356"/>
      <c r="H411" s="356"/>
      <c r="I411" s="356"/>
      <c r="J411" s="356"/>
      <c r="K411" s="356"/>
    </row>
    <row r="412" spans="1:11" ht="12.75">
      <c r="A412" s="356"/>
      <c r="B412" s="356"/>
      <c r="C412" s="356"/>
      <c r="D412" s="356"/>
      <c r="E412" s="356"/>
      <c r="F412" s="356"/>
      <c r="G412" s="356"/>
      <c r="H412" s="356"/>
      <c r="I412" s="356"/>
      <c r="J412" s="356"/>
      <c r="K412" s="356"/>
    </row>
    <row r="413" spans="1:11" ht="12.75">
      <c r="A413" s="356"/>
      <c r="B413" s="356"/>
      <c r="C413" s="356"/>
      <c r="D413" s="356"/>
      <c r="E413" s="356"/>
      <c r="F413" s="356"/>
      <c r="G413" s="356"/>
      <c r="H413" s="356"/>
      <c r="I413" s="356"/>
      <c r="J413" s="356"/>
      <c r="K413" s="356"/>
    </row>
    <row r="414" spans="1:11" ht="12.75">
      <c r="A414" s="356"/>
      <c r="B414" s="356"/>
      <c r="C414" s="356"/>
      <c r="D414" s="356"/>
      <c r="E414" s="356"/>
      <c r="F414" s="356"/>
      <c r="G414" s="356"/>
      <c r="H414" s="356"/>
      <c r="I414" s="356"/>
      <c r="J414" s="356"/>
      <c r="K414" s="356"/>
    </row>
    <row r="415" spans="1:11" ht="12.75">
      <c r="A415" s="356"/>
      <c r="B415" s="356"/>
      <c r="C415" s="356"/>
      <c r="D415" s="356"/>
      <c r="E415" s="356"/>
      <c r="F415" s="356"/>
      <c r="G415" s="356"/>
      <c r="H415" s="356"/>
      <c r="I415" s="356"/>
      <c r="J415" s="356"/>
      <c r="K415" s="356"/>
    </row>
    <row r="416" spans="1:11" ht="12.75">
      <c r="A416" s="356"/>
      <c r="B416" s="356"/>
      <c r="C416" s="356"/>
      <c r="D416" s="356"/>
      <c r="E416" s="356"/>
      <c r="F416" s="356"/>
      <c r="G416" s="356"/>
      <c r="H416" s="356"/>
      <c r="I416" s="356"/>
      <c r="J416" s="356"/>
      <c r="K416" s="356"/>
    </row>
    <row r="417" spans="1:11" ht="12.75">
      <c r="A417" s="356"/>
      <c r="B417" s="356"/>
      <c r="C417" s="356"/>
      <c r="D417" s="356"/>
      <c r="E417" s="356"/>
      <c r="F417" s="356"/>
      <c r="G417" s="356"/>
      <c r="H417" s="356"/>
      <c r="I417" s="356"/>
      <c r="J417" s="356"/>
      <c r="K417" s="356"/>
    </row>
    <row r="418" spans="1:11" ht="12.75">
      <c r="A418" s="356"/>
      <c r="B418" s="356"/>
      <c r="C418" s="356"/>
      <c r="D418" s="356"/>
      <c r="E418" s="356"/>
      <c r="F418" s="356"/>
      <c r="G418" s="356"/>
      <c r="H418" s="356"/>
      <c r="I418" s="356"/>
      <c r="J418" s="356"/>
      <c r="K418" s="356"/>
    </row>
    <row r="419" spans="1:11" ht="12.75">
      <c r="A419" s="356"/>
      <c r="B419" s="356"/>
      <c r="C419" s="356"/>
      <c r="D419" s="356"/>
      <c r="E419" s="356"/>
      <c r="F419" s="356"/>
      <c r="G419" s="356"/>
      <c r="H419" s="356"/>
      <c r="I419" s="356"/>
      <c r="J419" s="356"/>
      <c r="K419" s="356"/>
    </row>
    <row r="420" spans="1:11" ht="12.75">
      <c r="A420" s="356"/>
      <c r="B420" s="356"/>
      <c r="C420" s="356"/>
      <c r="D420" s="356"/>
      <c r="E420" s="356"/>
      <c r="F420" s="356"/>
      <c r="G420" s="356"/>
      <c r="H420" s="356"/>
      <c r="I420" s="356"/>
      <c r="J420" s="356"/>
      <c r="K420" s="356"/>
    </row>
    <row r="421" spans="1:11" ht="12.75">
      <c r="A421" s="356"/>
      <c r="B421" s="356"/>
      <c r="C421" s="356"/>
      <c r="D421" s="356"/>
      <c r="E421" s="356"/>
      <c r="F421" s="356"/>
      <c r="G421" s="356"/>
      <c r="H421" s="356"/>
      <c r="I421" s="356"/>
      <c r="J421" s="356"/>
      <c r="K421" s="356"/>
    </row>
    <row r="422" spans="1:11" ht="12.75">
      <c r="A422" s="356"/>
      <c r="B422" s="356"/>
      <c r="C422" s="356"/>
      <c r="D422" s="356"/>
      <c r="E422" s="356"/>
      <c r="F422" s="356"/>
      <c r="G422" s="356"/>
      <c r="H422" s="356"/>
      <c r="I422" s="356"/>
      <c r="J422" s="356"/>
      <c r="K422" s="356"/>
    </row>
    <row r="423" spans="1:11" ht="12.75">
      <c r="A423" s="356"/>
      <c r="B423" s="356"/>
      <c r="C423" s="356"/>
      <c r="D423" s="356"/>
      <c r="E423" s="356"/>
      <c r="F423" s="356"/>
      <c r="G423" s="356"/>
      <c r="H423" s="356"/>
      <c r="I423" s="356"/>
      <c r="J423" s="356"/>
      <c r="K423" s="356"/>
    </row>
    <row r="424" spans="1:11" ht="12.75">
      <c r="A424" s="356"/>
      <c r="B424" s="356"/>
      <c r="C424" s="356"/>
      <c r="D424" s="356"/>
      <c r="E424" s="356"/>
      <c r="F424" s="356"/>
      <c r="G424" s="356"/>
      <c r="H424" s="356"/>
      <c r="I424" s="356"/>
      <c r="J424" s="356"/>
      <c r="K424" s="356"/>
    </row>
    <row r="425" spans="1:11" ht="12.75">
      <c r="A425" s="356"/>
      <c r="B425" s="356"/>
      <c r="C425" s="356"/>
      <c r="D425" s="356"/>
      <c r="E425" s="356"/>
      <c r="F425" s="356"/>
      <c r="G425" s="356"/>
      <c r="H425" s="356"/>
      <c r="I425" s="356"/>
      <c r="J425" s="356"/>
      <c r="K425" s="356"/>
    </row>
    <row r="426" spans="1:11" ht="12.75">
      <c r="A426" s="356"/>
      <c r="B426" s="356"/>
      <c r="C426" s="356"/>
      <c r="D426" s="356"/>
      <c r="E426" s="356"/>
      <c r="F426" s="356"/>
      <c r="G426" s="356"/>
      <c r="H426" s="356"/>
      <c r="I426" s="356"/>
      <c r="J426" s="356"/>
      <c r="K426" s="356"/>
    </row>
    <row r="427" spans="1:11" ht="12.75">
      <c r="A427" s="356"/>
      <c r="B427" s="356"/>
      <c r="C427" s="356"/>
      <c r="D427" s="356"/>
      <c r="E427" s="356"/>
      <c r="F427" s="356"/>
      <c r="G427" s="356"/>
      <c r="H427" s="356"/>
      <c r="I427" s="356"/>
      <c r="J427" s="356"/>
      <c r="K427" s="356"/>
    </row>
    <row r="428" spans="1:11" ht="12.75">
      <c r="A428" s="356"/>
      <c r="B428" s="356"/>
      <c r="C428" s="356"/>
      <c r="D428" s="356"/>
      <c r="E428" s="356"/>
      <c r="F428" s="356"/>
      <c r="G428" s="356"/>
      <c r="H428" s="356"/>
      <c r="I428" s="356"/>
      <c r="J428" s="356"/>
      <c r="K428" s="356"/>
    </row>
    <row r="429" spans="1:11" ht="12.75">
      <c r="A429" s="356"/>
      <c r="B429" s="356"/>
      <c r="C429" s="356"/>
      <c r="D429" s="356"/>
      <c r="E429" s="356"/>
      <c r="F429" s="356"/>
      <c r="G429" s="356"/>
      <c r="H429" s="356"/>
      <c r="I429" s="356"/>
      <c r="J429" s="356"/>
      <c r="K429" s="356"/>
    </row>
    <row r="430" spans="1:11" ht="12.75">
      <c r="A430" s="356"/>
      <c r="B430" s="356"/>
      <c r="C430" s="356"/>
      <c r="D430" s="356"/>
      <c r="E430" s="356"/>
      <c r="F430" s="356"/>
      <c r="G430" s="356"/>
      <c r="H430" s="356"/>
      <c r="I430" s="356"/>
      <c r="J430" s="356"/>
      <c r="K430" s="356"/>
    </row>
    <row r="431" spans="1:11" ht="12.75">
      <c r="A431" s="356"/>
      <c r="B431" s="356"/>
      <c r="C431" s="356"/>
      <c r="D431" s="356"/>
      <c r="E431" s="356"/>
      <c r="F431" s="356"/>
      <c r="G431" s="356"/>
      <c r="H431" s="356"/>
      <c r="I431" s="356"/>
      <c r="J431" s="356"/>
      <c r="K431" s="356"/>
    </row>
    <row r="432" spans="1:11" ht="12.75">
      <c r="A432" s="356"/>
      <c r="B432" s="356"/>
      <c r="C432" s="356"/>
      <c r="D432" s="356"/>
      <c r="E432" s="356"/>
      <c r="F432" s="356"/>
      <c r="G432" s="356"/>
      <c r="H432" s="356"/>
      <c r="I432" s="356"/>
      <c r="J432" s="356"/>
      <c r="K432" s="356"/>
    </row>
    <row r="433" spans="1:11" ht="12.75">
      <c r="A433" s="356"/>
      <c r="B433" s="356"/>
      <c r="C433" s="356"/>
      <c r="D433" s="356"/>
      <c r="E433" s="356"/>
      <c r="F433" s="356"/>
      <c r="G433" s="356"/>
      <c r="H433" s="356"/>
      <c r="I433" s="356"/>
      <c r="J433" s="356"/>
      <c r="K433" s="356"/>
    </row>
    <row r="434" spans="1:11" ht="12.75">
      <c r="A434" s="356"/>
      <c r="B434" s="356"/>
      <c r="C434" s="356"/>
      <c r="D434" s="356"/>
      <c r="E434" s="356"/>
      <c r="F434" s="356"/>
      <c r="G434" s="356"/>
      <c r="H434" s="356"/>
      <c r="I434" s="356"/>
      <c r="J434" s="356"/>
      <c r="K434" s="356"/>
    </row>
    <row r="435" spans="1:11" ht="12.75">
      <c r="A435" s="356"/>
      <c r="B435" s="356"/>
      <c r="C435" s="356"/>
      <c r="D435" s="356"/>
      <c r="E435" s="356"/>
      <c r="F435" s="356"/>
      <c r="G435" s="356"/>
      <c r="H435" s="356"/>
      <c r="I435" s="356"/>
      <c r="J435" s="356"/>
      <c r="K435" s="356"/>
    </row>
    <row r="436" spans="1:11" ht="12.75">
      <c r="A436" s="356"/>
      <c r="B436" s="356"/>
      <c r="C436" s="356"/>
      <c r="D436" s="356"/>
      <c r="E436" s="356"/>
      <c r="F436" s="356"/>
      <c r="G436" s="356"/>
      <c r="H436" s="356"/>
      <c r="I436" s="356"/>
      <c r="J436" s="356"/>
      <c r="K436" s="356"/>
    </row>
    <row r="437" spans="1:11" ht="12.75">
      <c r="A437" s="356"/>
      <c r="B437" s="356"/>
      <c r="C437" s="356"/>
      <c r="D437" s="356"/>
      <c r="E437" s="356"/>
      <c r="F437" s="356"/>
      <c r="G437" s="356"/>
      <c r="H437" s="356"/>
      <c r="I437" s="356"/>
      <c r="J437" s="356"/>
      <c r="K437" s="356"/>
    </row>
    <row r="438" spans="1:11" ht="12.75">
      <c r="A438" s="356"/>
      <c r="B438" s="356"/>
      <c r="C438" s="356"/>
      <c r="D438" s="356"/>
      <c r="E438" s="356"/>
      <c r="F438" s="356"/>
      <c r="G438" s="356"/>
      <c r="H438" s="356"/>
      <c r="I438" s="356"/>
      <c r="J438" s="356"/>
      <c r="K438" s="356"/>
    </row>
    <row r="439" spans="1:11" ht="12.75">
      <c r="A439" s="356"/>
      <c r="B439" s="356"/>
      <c r="C439" s="356"/>
      <c r="D439" s="356"/>
      <c r="E439" s="356"/>
      <c r="F439" s="356"/>
      <c r="G439" s="356"/>
      <c r="H439" s="356"/>
      <c r="I439" s="356"/>
      <c r="J439" s="356"/>
      <c r="K439" s="356"/>
    </row>
    <row r="440" spans="1:11" ht="12.75">
      <c r="A440" s="356"/>
      <c r="B440" s="356"/>
      <c r="C440" s="356"/>
      <c r="D440" s="356"/>
      <c r="E440" s="356"/>
      <c r="F440" s="356"/>
      <c r="G440" s="356"/>
      <c r="H440" s="356"/>
      <c r="I440" s="356"/>
      <c r="J440" s="356"/>
      <c r="K440" s="356"/>
    </row>
    <row r="441" spans="1:11" ht="12.75">
      <c r="A441" s="356"/>
      <c r="B441" s="356"/>
      <c r="C441" s="356"/>
      <c r="D441" s="356"/>
      <c r="E441" s="356"/>
      <c r="F441" s="356"/>
      <c r="G441" s="356"/>
      <c r="H441" s="356"/>
      <c r="I441" s="356"/>
      <c r="J441" s="356"/>
      <c r="K441" s="356"/>
    </row>
    <row r="442" spans="1:11" ht="12.75">
      <c r="A442" s="356"/>
      <c r="B442" s="356"/>
      <c r="C442" s="356"/>
      <c r="D442" s="356"/>
      <c r="E442" s="356"/>
      <c r="F442" s="356"/>
      <c r="G442" s="356"/>
      <c r="H442" s="356"/>
      <c r="I442" s="356"/>
      <c r="J442" s="356"/>
      <c r="K442" s="356"/>
    </row>
    <row r="443" spans="1:11" ht="12.75">
      <c r="A443" s="356"/>
      <c r="B443" s="356"/>
      <c r="C443" s="356"/>
      <c r="D443" s="356"/>
      <c r="E443" s="356"/>
      <c r="F443" s="356"/>
      <c r="G443" s="356"/>
      <c r="H443" s="356"/>
      <c r="I443" s="356"/>
      <c r="J443" s="356"/>
      <c r="K443" s="356"/>
    </row>
    <row r="444" spans="1:11" ht="12.75">
      <c r="A444" s="356"/>
      <c r="B444" s="356"/>
      <c r="C444" s="356"/>
      <c r="D444" s="356"/>
      <c r="E444" s="356"/>
      <c r="F444" s="356"/>
      <c r="G444" s="356"/>
      <c r="H444" s="356"/>
      <c r="I444" s="356"/>
      <c r="J444" s="356"/>
      <c r="K444" s="356"/>
    </row>
    <row r="445" spans="1:11" ht="12.75">
      <c r="A445" s="356"/>
      <c r="B445" s="356"/>
      <c r="C445" s="356"/>
      <c r="D445" s="356"/>
      <c r="E445" s="356"/>
      <c r="F445" s="356"/>
      <c r="G445" s="356"/>
      <c r="H445" s="356"/>
      <c r="I445" s="356"/>
      <c r="J445" s="356"/>
      <c r="K445" s="356"/>
    </row>
    <row r="446" spans="1:11" ht="12.75">
      <c r="A446" s="356"/>
      <c r="B446" s="356"/>
      <c r="C446" s="356"/>
      <c r="D446" s="356"/>
      <c r="E446" s="356"/>
      <c r="F446" s="356"/>
      <c r="G446" s="356"/>
      <c r="H446" s="356"/>
      <c r="I446" s="356"/>
      <c r="J446" s="356"/>
      <c r="K446" s="356"/>
    </row>
    <row r="447" spans="1:11" ht="12.75">
      <c r="A447" s="356"/>
      <c r="B447" s="356"/>
      <c r="C447" s="356"/>
      <c r="D447" s="356"/>
      <c r="E447" s="356"/>
      <c r="F447" s="356"/>
      <c r="G447" s="356"/>
      <c r="H447" s="356"/>
      <c r="I447" s="356"/>
      <c r="J447" s="356"/>
      <c r="K447" s="356"/>
    </row>
    <row r="448" spans="1:11" ht="12.75">
      <c r="A448" s="356"/>
      <c r="B448" s="356"/>
      <c r="C448" s="356"/>
      <c r="D448" s="356"/>
      <c r="E448" s="356"/>
      <c r="F448" s="356"/>
      <c r="G448" s="356"/>
      <c r="H448" s="356"/>
      <c r="I448" s="356"/>
      <c r="J448" s="356"/>
      <c r="K448" s="356"/>
    </row>
    <row r="449" spans="1:11" ht="12.75">
      <c r="A449" s="356"/>
      <c r="B449" s="356"/>
      <c r="C449" s="356"/>
      <c r="D449" s="356"/>
      <c r="E449" s="356"/>
      <c r="F449" s="356"/>
      <c r="G449" s="356"/>
      <c r="H449" s="356"/>
      <c r="I449" s="356"/>
      <c r="J449" s="356"/>
      <c r="K449" s="356"/>
    </row>
    <row r="450" spans="1:11" ht="12.75">
      <c r="A450" s="356"/>
      <c r="B450" s="356"/>
      <c r="C450" s="356"/>
      <c r="D450" s="356"/>
      <c r="E450" s="356"/>
      <c r="F450" s="356"/>
      <c r="G450" s="356"/>
      <c r="H450" s="356"/>
      <c r="I450" s="356"/>
      <c r="J450" s="356"/>
      <c r="K450" s="356"/>
    </row>
    <row r="451" spans="1:11" ht="12.75">
      <c r="A451" s="356"/>
      <c r="B451" s="356"/>
      <c r="C451" s="356"/>
      <c r="D451" s="356"/>
      <c r="E451" s="356"/>
      <c r="F451" s="356"/>
      <c r="G451" s="356"/>
      <c r="H451" s="356"/>
      <c r="I451" s="356"/>
      <c r="J451" s="356"/>
      <c r="K451" s="356"/>
    </row>
    <row r="452" spans="1:11" ht="12.75">
      <c r="A452" s="356"/>
      <c r="B452" s="356"/>
      <c r="C452" s="356"/>
      <c r="D452" s="356"/>
      <c r="E452" s="356"/>
      <c r="F452" s="356"/>
      <c r="G452" s="356"/>
      <c r="H452" s="356"/>
      <c r="I452" s="356"/>
      <c r="J452" s="356"/>
      <c r="K452" s="356"/>
    </row>
    <row r="453" spans="1:11" ht="12.75">
      <c r="A453" s="356"/>
      <c r="B453" s="356"/>
      <c r="C453" s="356"/>
      <c r="D453" s="356"/>
      <c r="E453" s="356"/>
      <c r="F453" s="356"/>
      <c r="G453" s="356"/>
      <c r="H453" s="356"/>
      <c r="I453" s="356"/>
      <c r="J453" s="356"/>
      <c r="K453" s="356"/>
    </row>
    <row r="454" spans="1:11" ht="12.75">
      <c r="A454" s="356"/>
      <c r="B454" s="356"/>
      <c r="C454" s="356"/>
      <c r="D454" s="356"/>
      <c r="E454" s="356"/>
      <c r="F454" s="356"/>
      <c r="G454" s="356"/>
      <c r="H454" s="356"/>
      <c r="I454" s="356"/>
      <c r="J454" s="356"/>
      <c r="K454" s="356"/>
    </row>
    <row r="455" spans="1:11" ht="12.75">
      <c r="A455" s="356"/>
      <c r="B455" s="356"/>
      <c r="C455" s="356"/>
      <c r="D455" s="356"/>
      <c r="E455" s="356"/>
      <c r="F455" s="356"/>
      <c r="G455" s="356"/>
      <c r="H455" s="356"/>
      <c r="I455" s="356"/>
      <c r="J455" s="356"/>
      <c r="K455" s="356"/>
    </row>
    <row r="456" spans="1:11" ht="12.75">
      <c r="A456" s="356"/>
      <c r="B456" s="356"/>
      <c r="C456" s="356"/>
      <c r="D456" s="356"/>
      <c r="E456" s="356"/>
      <c r="F456" s="356"/>
      <c r="G456" s="356"/>
      <c r="H456" s="356"/>
      <c r="I456" s="356"/>
      <c r="J456" s="356"/>
      <c r="K456" s="356"/>
    </row>
    <row r="457" spans="1:11" ht="12.75">
      <c r="A457" s="356"/>
      <c r="B457" s="356"/>
      <c r="C457" s="356"/>
      <c r="D457" s="356"/>
      <c r="E457" s="356"/>
      <c r="F457" s="356"/>
      <c r="G457" s="356"/>
      <c r="H457" s="356"/>
      <c r="I457" s="356"/>
      <c r="J457" s="356"/>
      <c r="K457" s="356"/>
    </row>
    <row r="458" spans="1:11" ht="12.75">
      <c r="A458" s="356"/>
      <c r="B458" s="356"/>
      <c r="C458" s="356"/>
      <c r="D458" s="356"/>
      <c r="E458" s="356"/>
      <c r="F458" s="356"/>
      <c r="G458" s="356"/>
      <c r="H458" s="356"/>
      <c r="I458" s="356"/>
      <c r="J458" s="356"/>
      <c r="K458" s="356"/>
    </row>
    <row r="459" spans="1:11" ht="12.75">
      <c r="A459" s="356"/>
      <c r="B459" s="356"/>
      <c r="C459" s="356"/>
      <c r="D459" s="356"/>
      <c r="E459" s="356"/>
      <c r="F459" s="356"/>
      <c r="G459" s="356"/>
      <c r="H459" s="356"/>
      <c r="I459" s="356"/>
      <c r="J459" s="356"/>
      <c r="K459" s="356"/>
    </row>
    <row r="460" spans="1:11" ht="12.75">
      <c r="A460" s="356"/>
      <c r="B460" s="356"/>
      <c r="C460" s="356"/>
      <c r="D460" s="356"/>
      <c r="E460" s="356"/>
      <c r="F460" s="356"/>
      <c r="G460" s="356"/>
      <c r="H460" s="356"/>
      <c r="I460" s="356"/>
      <c r="J460" s="356"/>
      <c r="K460" s="356"/>
    </row>
    <row r="461" spans="1:11" ht="12.75">
      <c r="A461" s="356"/>
      <c r="B461" s="356"/>
      <c r="C461" s="356"/>
      <c r="D461" s="356"/>
      <c r="E461" s="356"/>
      <c r="F461" s="356"/>
      <c r="G461" s="356"/>
      <c r="H461" s="356"/>
      <c r="I461" s="356"/>
      <c r="J461" s="356"/>
      <c r="K461" s="356"/>
    </row>
    <row r="462" spans="1:11" ht="12.75">
      <c r="A462" s="356"/>
      <c r="B462" s="356"/>
      <c r="C462" s="356"/>
      <c r="D462" s="356"/>
      <c r="E462" s="356"/>
      <c r="F462" s="356"/>
      <c r="G462" s="356"/>
      <c r="H462" s="356"/>
      <c r="I462" s="356"/>
      <c r="J462" s="356"/>
      <c r="K462" s="356"/>
    </row>
    <row r="463" spans="1:11" ht="12.75">
      <c r="A463" s="356"/>
      <c r="B463" s="356"/>
      <c r="C463" s="356"/>
      <c r="D463" s="356"/>
      <c r="E463" s="356"/>
      <c r="F463" s="356"/>
      <c r="G463" s="356"/>
      <c r="H463" s="356"/>
      <c r="I463" s="356"/>
      <c r="J463" s="356"/>
      <c r="K463" s="356"/>
    </row>
    <row r="464" spans="1:11" ht="12.75">
      <c r="A464" s="356"/>
      <c r="B464" s="356"/>
      <c r="C464" s="356"/>
      <c r="D464" s="356"/>
      <c r="E464" s="356"/>
      <c r="F464" s="356"/>
      <c r="G464" s="356"/>
      <c r="H464" s="356"/>
      <c r="I464" s="356"/>
      <c r="J464" s="356"/>
      <c r="K464" s="356"/>
    </row>
    <row r="465" spans="1:11" ht="12.75">
      <c r="A465" s="356"/>
      <c r="B465" s="356"/>
      <c r="C465" s="356"/>
      <c r="D465" s="356"/>
      <c r="E465" s="356"/>
      <c r="F465" s="356"/>
      <c r="G465" s="356"/>
      <c r="H465" s="356"/>
      <c r="I465" s="356"/>
      <c r="J465" s="356"/>
      <c r="K465" s="356"/>
    </row>
    <row r="466" spans="1:11" ht="12.75">
      <c r="A466" s="356"/>
      <c r="B466" s="356"/>
      <c r="C466" s="356"/>
      <c r="D466" s="356"/>
      <c r="E466" s="356"/>
      <c r="F466" s="356"/>
      <c r="G466" s="356"/>
      <c r="H466" s="356"/>
      <c r="I466" s="356"/>
      <c r="J466" s="356"/>
      <c r="K466" s="356"/>
    </row>
    <row r="467" spans="1:11" ht="12.75">
      <c r="A467" s="356"/>
      <c r="B467" s="356"/>
      <c r="C467" s="356"/>
      <c r="D467" s="356"/>
      <c r="E467" s="356"/>
      <c r="F467" s="356"/>
      <c r="G467" s="356"/>
      <c r="H467" s="356"/>
      <c r="I467" s="356"/>
      <c r="J467" s="356"/>
      <c r="K467" s="356"/>
    </row>
    <row r="468" spans="1:11" ht="12.75">
      <c r="A468" s="356"/>
      <c r="B468" s="356"/>
      <c r="C468" s="356"/>
      <c r="D468" s="356"/>
      <c r="E468" s="356"/>
      <c r="F468" s="356"/>
      <c r="G468" s="356"/>
      <c r="H468" s="356"/>
      <c r="I468" s="356"/>
      <c r="J468" s="356"/>
      <c r="K468" s="356"/>
    </row>
    <row r="469" spans="1:11" ht="12.75">
      <c r="A469" s="356"/>
      <c r="B469" s="356"/>
      <c r="C469" s="356"/>
      <c r="D469" s="356"/>
      <c r="E469" s="356"/>
      <c r="F469" s="356"/>
      <c r="G469" s="356"/>
      <c r="H469" s="356"/>
      <c r="I469" s="356"/>
      <c r="J469" s="356"/>
      <c r="K469" s="356"/>
    </row>
    <row r="470" spans="1:11" ht="12.75">
      <c r="A470" s="356"/>
      <c r="B470" s="356"/>
      <c r="C470" s="356"/>
      <c r="D470" s="356"/>
      <c r="E470" s="356"/>
      <c r="F470" s="356"/>
      <c r="G470" s="356"/>
      <c r="H470" s="356"/>
      <c r="I470" s="356"/>
      <c r="J470" s="356"/>
      <c r="K470" s="356"/>
    </row>
    <row r="471" spans="1:11" ht="12.75">
      <c r="A471" s="356"/>
      <c r="B471" s="356"/>
      <c r="C471" s="356"/>
      <c r="D471" s="356"/>
      <c r="E471" s="356"/>
      <c r="F471" s="356"/>
      <c r="G471" s="356"/>
      <c r="H471" s="356"/>
      <c r="I471" s="356"/>
      <c r="J471" s="356"/>
      <c r="K471" s="356"/>
    </row>
    <row r="472" spans="1:11" ht="12.75">
      <c r="A472" s="356"/>
      <c r="B472" s="356"/>
      <c r="C472" s="356"/>
      <c r="D472" s="356"/>
      <c r="E472" s="356"/>
      <c r="F472" s="356"/>
      <c r="G472" s="356"/>
      <c r="H472" s="356"/>
      <c r="I472" s="356"/>
      <c r="J472" s="356"/>
      <c r="K472" s="356"/>
    </row>
    <row r="473" spans="1:11" ht="12.75">
      <c r="A473" s="356"/>
      <c r="B473" s="356"/>
      <c r="C473" s="356"/>
      <c r="D473" s="356"/>
      <c r="E473" s="356"/>
      <c r="F473" s="356"/>
      <c r="G473" s="356"/>
      <c r="H473" s="356"/>
      <c r="I473" s="356"/>
      <c r="J473" s="356"/>
      <c r="K473" s="356"/>
    </row>
    <row r="474" spans="1:11" ht="12.75">
      <c r="A474" s="356"/>
      <c r="B474" s="356"/>
      <c r="C474" s="356"/>
      <c r="D474" s="356"/>
      <c r="E474" s="356"/>
      <c r="F474" s="356"/>
      <c r="G474" s="356"/>
      <c r="H474" s="356"/>
      <c r="I474" s="356"/>
      <c r="J474" s="356"/>
      <c r="K474" s="356"/>
    </row>
    <row r="475" spans="1:11" ht="12.75">
      <c r="A475" s="356"/>
      <c r="B475" s="356"/>
      <c r="C475" s="356"/>
      <c r="D475" s="356"/>
      <c r="E475" s="356"/>
      <c r="F475" s="356"/>
      <c r="G475" s="356"/>
      <c r="H475" s="356"/>
      <c r="I475" s="356"/>
      <c r="J475" s="356"/>
      <c r="K475" s="356"/>
    </row>
    <row r="476" spans="1:11" ht="12.75">
      <c r="A476" s="356"/>
      <c r="B476" s="356"/>
      <c r="C476" s="356"/>
      <c r="D476" s="356"/>
      <c r="E476" s="356"/>
      <c r="F476" s="356"/>
      <c r="G476" s="356"/>
      <c r="H476" s="356"/>
      <c r="I476" s="356"/>
      <c r="J476" s="356"/>
      <c r="K476" s="356"/>
    </row>
    <row r="477" spans="1:11" ht="12.75">
      <c r="A477" s="356"/>
      <c r="B477" s="356"/>
      <c r="C477" s="356"/>
      <c r="D477" s="356"/>
      <c r="E477" s="356"/>
      <c r="F477" s="356"/>
      <c r="G477" s="356"/>
      <c r="H477" s="356"/>
      <c r="I477" s="356"/>
      <c r="J477" s="356"/>
      <c r="K477" s="356"/>
    </row>
    <row r="478" spans="1:11" ht="12.75">
      <c r="A478" s="356"/>
      <c r="B478" s="356"/>
      <c r="C478" s="356"/>
      <c r="D478" s="356"/>
      <c r="E478" s="356"/>
      <c r="F478" s="356"/>
      <c r="G478" s="356"/>
      <c r="H478" s="356"/>
      <c r="I478" s="356"/>
      <c r="J478" s="356"/>
      <c r="K478" s="356"/>
    </row>
    <row r="479" spans="1:11" ht="12.75">
      <c r="A479" s="356"/>
      <c r="B479" s="356"/>
      <c r="C479" s="356"/>
      <c r="D479" s="356"/>
      <c r="E479" s="356"/>
      <c r="F479" s="356"/>
      <c r="G479" s="356"/>
      <c r="H479" s="356"/>
      <c r="I479" s="356"/>
      <c r="J479" s="356"/>
      <c r="K479" s="356"/>
    </row>
    <row r="480" spans="1:11" ht="12.75">
      <c r="A480" s="356"/>
      <c r="B480" s="356"/>
      <c r="C480" s="356"/>
      <c r="D480" s="356"/>
      <c r="E480" s="356"/>
      <c r="F480" s="356"/>
      <c r="G480" s="356"/>
      <c r="H480" s="356"/>
      <c r="I480" s="356"/>
      <c r="J480" s="356"/>
      <c r="K480" s="356"/>
    </row>
    <row r="481" spans="1:11" ht="12.75">
      <c r="A481" s="356"/>
      <c r="B481" s="356"/>
      <c r="C481" s="356"/>
      <c r="D481" s="356"/>
      <c r="E481" s="356"/>
      <c r="F481" s="356"/>
      <c r="G481" s="356"/>
      <c r="H481" s="356"/>
      <c r="I481" s="356"/>
      <c r="J481" s="356"/>
      <c r="K481" s="356"/>
    </row>
    <row r="482" spans="1:11" ht="12.75">
      <c r="A482" s="356"/>
      <c r="B482" s="356"/>
      <c r="C482" s="356"/>
      <c r="D482" s="356"/>
      <c r="E482" s="356"/>
      <c r="F482" s="356"/>
      <c r="G482" s="356"/>
      <c r="H482" s="356"/>
      <c r="I482" s="356"/>
      <c r="J482" s="356"/>
      <c r="K482" s="356"/>
    </row>
    <row r="483" spans="1:11" ht="12.75">
      <c r="A483" s="356"/>
      <c r="B483" s="356"/>
      <c r="C483" s="356"/>
      <c r="D483" s="356"/>
      <c r="E483" s="356"/>
      <c r="F483" s="356"/>
      <c r="G483" s="356"/>
      <c r="H483" s="356"/>
      <c r="I483" s="356"/>
      <c r="J483" s="356"/>
      <c r="K483" s="356"/>
    </row>
    <row r="484" spans="1:11" ht="12.75">
      <c r="A484" s="356"/>
      <c r="B484" s="356"/>
      <c r="C484" s="356"/>
      <c r="D484" s="356"/>
      <c r="E484" s="356"/>
      <c r="F484" s="356"/>
      <c r="G484" s="356"/>
      <c r="H484" s="356"/>
      <c r="I484" s="356"/>
      <c r="J484" s="356"/>
      <c r="K484" s="356"/>
    </row>
    <row r="485" spans="1:11" ht="12.75">
      <c r="A485" s="356"/>
      <c r="B485" s="356"/>
      <c r="C485" s="356"/>
      <c r="D485" s="356"/>
      <c r="E485" s="356"/>
      <c r="F485" s="356"/>
      <c r="G485" s="356"/>
      <c r="H485" s="356"/>
      <c r="I485" s="356"/>
      <c r="J485" s="356"/>
      <c r="K485" s="356"/>
    </row>
    <row r="486" spans="1:11" ht="12.75">
      <c r="A486" s="356"/>
      <c r="B486" s="356"/>
      <c r="C486" s="356"/>
      <c r="D486" s="356"/>
      <c r="E486" s="356"/>
      <c r="F486" s="356"/>
      <c r="G486" s="356"/>
      <c r="H486" s="356"/>
      <c r="I486" s="356"/>
      <c r="J486" s="356"/>
      <c r="K486" s="356"/>
    </row>
    <row r="487" spans="1:11" ht="12.75">
      <c r="A487" s="356"/>
      <c r="B487" s="356"/>
      <c r="C487" s="356"/>
      <c r="D487" s="356"/>
      <c r="E487" s="356"/>
      <c r="F487" s="356"/>
      <c r="G487" s="356"/>
      <c r="H487" s="356"/>
      <c r="I487" s="356"/>
      <c r="J487" s="356"/>
      <c r="K487" s="356"/>
    </row>
    <row r="488" spans="1:11" ht="12.75">
      <c r="A488" s="356"/>
      <c r="B488" s="356"/>
      <c r="C488" s="356"/>
      <c r="D488" s="356"/>
      <c r="E488" s="356"/>
      <c r="F488" s="356"/>
      <c r="G488" s="356"/>
      <c r="H488" s="356"/>
      <c r="I488" s="356"/>
      <c r="J488" s="356"/>
      <c r="K488" s="356"/>
    </row>
    <row r="489" spans="1:11" ht="12.75">
      <c r="A489" s="356"/>
      <c r="B489" s="356"/>
      <c r="C489" s="356"/>
      <c r="D489" s="356"/>
      <c r="E489" s="356"/>
      <c r="F489" s="356"/>
      <c r="G489" s="356"/>
      <c r="H489" s="356"/>
      <c r="I489" s="356"/>
      <c r="J489" s="356"/>
      <c r="K489" s="356"/>
    </row>
    <row r="490" spans="1:11" ht="12.75">
      <c r="A490" s="356"/>
      <c r="B490" s="356"/>
      <c r="C490" s="356"/>
      <c r="D490" s="356"/>
      <c r="E490" s="356"/>
      <c r="F490" s="356"/>
      <c r="G490" s="356"/>
      <c r="H490" s="356"/>
      <c r="I490" s="356"/>
      <c r="J490" s="356"/>
      <c r="K490" s="356"/>
    </row>
    <row r="491" spans="1:11" ht="12.75">
      <c r="A491" s="356"/>
      <c r="B491" s="356"/>
      <c r="C491" s="356"/>
      <c r="D491" s="356"/>
      <c r="E491" s="356"/>
      <c r="F491" s="356"/>
      <c r="G491" s="356"/>
      <c r="H491" s="356"/>
      <c r="I491" s="356"/>
      <c r="J491" s="356"/>
      <c r="K491" s="356"/>
    </row>
    <row r="492" spans="1:11" ht="12.75">
      <c r="A492" s="356"/>
      <c r="B492" s="356"/>
      <c r="C492" s="356"/>
      <c r="D492" s="356"/>
      <c r="E492" s="356"/>
      <c r="F492" s="356"/>
      <c r="G492" s="356"/>
      <c r="H492" s="356"/>
      <c r="I492" s="356"/>
      <c r="J492" s="356"/>
      <c r="K492" s="356"/>
    </row>
    <row r="493" spans="1:11" ht="12.75">
      <c r="A493" s="356"/>
      <c r="B493" s="356"/>
      <c r="C493" s="356"/>
      <c r="D493" s="356"/>
      <c r="E493" s="356"/>
      <c r="F493" s="356"/>
      <c r="G493" s="356"/>
      <c r="H493" s="356"/>
      <c r="I493" s="356"/>
      <c r="J493" s="356"/>
      <c r="K493" s="356"/>
    </row>
    <row r="494" spans="1:11" ht="12.75">
      <c r="A494" s="356"/>
      <c r="B494" s="356"/>
      <c r="C494" s="356"/>
      <c r="D494" s="356"/>
      <c r="E494" s="356"/>
      <c r="F494" s="356"/>
      <c r="G494" s="356"/>
      <c r="H494" s="356"/>
      <c r="I494" s="356"/>
      <c r="J494" s="356"/>
      <c r="K494" s="356"/>
    </row>
    <row r="495" spans="1:11" ht="12.75">
      <c r="A495" s="356"/>
      <c r="B495" s="356"/>
      <c r="C495" s="356"/>
      <c r="D495" s="356"/>
      <c r="E495" s="356"/>
      <c r="F495" s="356"/>
      <c r="G495" s="356"/>
      <c r="H495" s="356"/>
      <c r="I495" s="356"/>
      <c r="J495" s="356"/>
      <c r="K495" s="356"/>
    </row>
    <row r="496" spans="1:11" ht="12.75">
      <c r="A496" s="356"/>
      <c r="B496" s="356"/>
      <c r="C496" s="356"/>
      <c r="D496" s="356"/>
      <c r="E496" s="356"/>
      <c r="F496" s="356"/>
      <c r="G496" s="356"/>
      <c r="H496" s="356"/>
      <c r="I496" s="356"/>
      <c r="J496" s="356"/>
      <c r="K496" s="356"/>
    </row>
    <row r="497" spans="1:11" ht="12.75">
      <c r="A497" s="356"/>
      <c r="B497" s="356"/>
      <c r="C497" s="356"/>
      <c r="D497" s="356"/>
      <c r="E497" s="356"/>
      <c r="F497" s="356"/>
      <c r="G497" s="356"/>
      <c r="H497" s="356"/>
      <c r="I497" s="356"/>
      <c r="J497" s="356"/>
      <c r="K497" s="356"/>
    </row>
    <row r="498" spans="1:11" ht="12.75">
      <c r="A498" s="356"/>
      <c r="B498" s="356"/>
      <c r="C498" s="356"/>
      <c r="D498" s="356"/>
      <c r="E498" s="356"/>
      <c r="F498" s="356"/>
      <c r="G498" s="356"/>
      <c r="H498" s="356"/>
      <c r="I498" s="356"/>
      <c r="J498" s="356"/>
      <c r="K498" s="356"/>
    </row>
    <row r="499" spans="1:11" ht="12.75">
      <c r="A499" s="356"/>
      <c r="B499" s="356"/>
      <c r="C499" s="356"/>
      <c r="D499" s="356"/>
      <c r="E499" s="356"/>
      <c r="F499" s="356"/>
      <c r="G499" s="356"/>
      <c r="H499" s="356"/>
      <c r="I499" s="356"/>
      <c r="J499" s="356"/>
      <c r="K499" s="356"/>
    </row>
    <row r="500" spans="1:11" ht="12.75">
      <c r="A500" s="356"/>
      <c r="B500" s="356"/>
      <c r="C500" s="356"/>
      <c r="D500" s="356"/>
      <c r="E500" s="356"/>
      <c r="F500" s="356"/>
      <c r="G500" s="356"/>
      <c r="H500" s="356"/>
      <c r="I500" s="356"/>
      <c r="J500" s="356"/>
      <c r="K500" s="356"/>
    </row>
    <row r="501" spans="1:11" ht="12.75">
      <c r="A501" s="356"/>
      <c r="B501" s="356"/>
      <c r="C501" s="356"/>
      <c r="D501" s="356"/>
      <c r="E501" s="356"/>
      <c r="F501" s="356"/>
      <c r="G501" s="356"/>
      <c r="H501" s="356"/>
      <c r="I501" s="356"/>
      <c r="J501" s="356"/>
      <c r="K501" s="356"/>
    </row>
    <row r="502" spans="1:11" ht="12.75">
      <c r="A502" s="356"/>
      <c r="B502" s="356"/>
      <c r="C502" s="356"/>
      <c r="D502" s="356"/>
      <c r="E502" s="356"/>
      <c r="F502" s="356"/>
      <c r="G502" s="356"/>
      <c r="H502" s="356"/>
      <c r="I502" s="356"/>
      <c r="J502" s="356"/>
      <c r="K502" s="356"/>
    </row>
    <row r="503" spans="1:11" ht="12.75">
      <c r="A503" s="356"/>
      <c r="B503" s="356"/>
      <c r="C503" s="356"/>
      <c r="D503" s="356"/>
      <c r="E503" s="356"/>
      <c r="F503" s="356"/>
      <c r="G503" s="356"/>
      <c r="H503" s="356"/>
      <c r="I503" s="356"/>
      <c r="J503" s="356"/>
      <c r="K503" s="356"/>
    </row>
    <row r="504" spans="1:11" ht="12.75">
      <c r="A504" s="356"/>
      <c r="B504" s="356"/>
      <c r="C504" s="356"/>
      <c r="D504" s="356"/>
      <c r="E504" s="356"/>
      <c r="F504" s="356"/>
      <c r="G504" s="356"/>
      <c r="H504" s="356"/>
      <c r="I504" s="356"/>
      <c r="J504" s="356"/>
      <c r="K504" s="356"/>
    </row>
    <row r="505" spans="1:11" ht="12.75">
      <c r="A505" s="356"/>
      <c r="B505" s="356"/>
      <c r="C505" s="356"/>
      <c r="D505" s="356"/>
      <c r="E505" s="356"/>
      <c r="F505" s="356"/>
      <c r="G505" s="356"/>
      <c r="H505" s="356"/>
      <c r="I505" s="356"/>
      <c r="J505" s="356"/>
      <c r="K505" s="356"/>
    </row>
    <row r="506" spans="1:11" ht="12.75">
      <c r="A506" s="356"/>
      <c r="B506" s="356"/>
      <c r="C506" s="356"/>
      <c r="D506" s="356"/>
      <c r="E506" s="356"/>
      <c r="F506" s="356"/>
      <c r="G506" s="356"/>
      <c r="H506" s="356"/>
      <c r="I506" s="356"/>
      <c r="J506" s="356"/>
      <c r="K506" s="356"/>
    </row>
    <row r="507" spans="1:11" ht="12.75">
      <c r="A507" s="356"/>
      <c r="B507" s="356"/>
      <c r="C507" s="356"/>
      <c r="D507" s="356"/>
      <c r="E507" s="356"/>
      <c r="F507" s="356"/>
      <c r="G507" s="356"/>
      <c r="H507" s="356"/>
      <c r="I507" s="356"/>
      <c r="J507" s="356"/>
      <c r="K507" s="356"/>
    </row>
    <row r="508" spans="1:11" ht="12.75">
      <c r="A508" s="356"/>
      <c r="B508" s="356"/>
      <c r="C508" s="356"/>
      <c r="D508" s="356"/>
      <c r="E508" s="356"/>
      <c r="F508" s="356"/>
      <c r="G508" s="356"/>
      <c r="H508" s="356"/>
      <c r="I508" s="356"/>
      <c r="J508" s="356"/>
      <c r="K508" s="356"/>
    </row>
    <row r="509" spans="1:11" ht="12.75">
      <c r="A509" s="356"/>
      <c r="B509" s="356"/>
      <c r="C509" s="356"/>
      <c r="D509" s="356"/>
      <c r="E509" s="356"/>
      <c r="F509" s="356"/>
      <c r="G509" s="356"/>
      <c r="H509" s="356"/>
      <c r="I509" s="356"/>
      <c r="J509" s="356"/>
      <c r="K509" s="356"/>
    </row>
    <row r="510" spans="1:11" ht="12.75">
      <c r="A510" s="356"/>
      <c r="B510" s="356"/>
      <c r="C510" s="356"/>
      <c r="D510" s="356"/>
      <c r="E510" s="356"/>
      <c r="F510" s="356"/>
      <c r="G510" s="356"/>
      <c r="H510" s="356"/>
      <c r="I510" s="356"/>
      <c r="J510" s="356"/>
      <c r="K510" s="356"/>
    </row>
    <row r="511" spans="1:11" ht="12.75">
      <c r="A511" s="356"/>
      <c r="B511" s="356"/>
      <c r="C511" s="356"/>
      <c r="D511" s="356"/>
      <c r="E511" s="356"/>
      <c r="F511" s="356"/>
      <c r="G511" s="356"/>
      <c r="H511" s="356"/>
      <c r="I511" s="356"/>
      <c r="J511" s="356"/>
      <c r="K511" s="356"/>
    </row>
    <row r="512" spans="1:11" ht="12.75">
      <c r="A512" s="356"/>
      <c r="B512" s="356"/>
      <c r="C512" s="356"/>
      <c r="D512" s="356"/>
      <c r="E512" s="356"/>
      <c r="F512" s="356"/>
      <c r="G512" s="356"/>
      <c r="H512" s="356"/>
      <c r="I512" s="356"/>
      <c r="J512" s="356"/>
      <c r="K512" s="356"/>
    </row>
    <row r="513" spans="1:11" ht="12.75">
      <c r="A513" s="356"/>
      <c r="B513" s="356"/>
      <c r="C513" s="356"/>
      <c r="D513" s="356"/>
      <c r="E513" s="356"/>
      <c r="F513" s="356"/>
      <c r="G513" s="356"/>
      <c r="H513" s="356"/>
      <c r="I513" s="356"/>
      <c r="J513" s="356"/>
      <c r="K513" s="356"/>
    </row>
    <row r="514" spans="1:11" ht="12.75">
      <c r="A514" s="356"/>
      <c r="B514" s="356"/>
      <c r="C514" s="356"/>
      <c r="D514" s="356"/>
      <c r="E514" s="356"/>
      <c r="F514" s="356"/>
      <c r="G514" s="356"/>
      <c r="H514" s="356"/>
      <c r="I514" s="356"/>
      <c r="J514" s="356"/>
      <c r="K514" s="356"/>
    </row>
    <row r="515" spans="1:11" ht="12.75">
      <c r="A515" s="356"/>
      <c r="B515" s="356"/>
      <c r="C515" s="356"/>
      <c r="D515" s="356"/>
      <c r="E515" s="356"/>
      <c r="F515" s="356"/>
      <c r="G515" s="356"/>
      <c r="H515" s="356"/>
      <c r="I515" s="356"/>
      <c r="J515" s="356"/>
      <c r="K515" s="356"/>
    </row>
    <row r="516" spans="1:11" ht="12.75">
      <c r="A516" s="356"/>
      <c r="B516" s="356"/>
      <c r="C516" s="356"/>
      <c r="D516" s="356"/>
      <c r="E516" s="356"/>
      <c r="F516" s="356"/>
      <c r="G516" s="356"/>
      <c r="H516" s="356"/>
      <c r="I516" s="356"/>
      <c r="J516" s="356"/>
      <c r="K516" s="356"/>
    </row>
    <row r="517" spans="1:11" ht="12.75">
      <c r="A517" s="356"/>
      <c r="B517" s="356"/>
      <c r="C517" s="356"/>
      <c r="D517" s="356"/>
      <c r="E517" s="356"/>
      <c r="F517" s="356"/>
      <c r="G517" s="356"/>
      <c r="H517" s="356"/>
      <c r="I517" s="356"/>
      <c r="J517" s="356"/>
      <c r="K517" s="356"/>
    </row>
    <row r="518" spans="1:11" ht="12.75">
      <c r="A518" s="356"/>
      <c r="B518" s="356"/>
      <c r="C518" s="356"/>
      <c r="D518" s="356"/>
      <c r="E518" s="356"/>
      <c r="F518" s="356"/>
      <c r="G518" s="356"/>
      <c r="H518" s="356"/>
      <c r="I518" s="356"/>
      <c r="J518" s="356"/>
      <c r="K518" s="356"/>
    </row>
    <row r="519" spans="1:11" ht="12.75">
      <c r="A519" s="356"/>
      <c r="B519" s="356"/>
      <c r="C519" s="356"/>
      <c r="D519" s="356"/>
      <c r="E519" s="356"/>
      <c r="F519" s="356"/>
      <c r="G519" s="356"/>
      <c r="H519" s="356"/>
      <c r="I519" s="356"/>
      <c r="J519" s="356"/>
      <c r="K519" s="356"/>
    </row>
    <row r="520" spans="1:11" ht="12.75">
      <c r="A520" s="356"/>
      <c r="B520" s="356"/>
      <c r="C520" s="356"/>
      <c r="D520" s="356"/>
      <c r="E520" s="356"/>
      <c r="F520" s="356"/>
      <c r="G520" s="356"/>
      <c r="H520" s="356"/>
      <c r="I520" s="356"/>
      <c r="J520" s="356"/>
      <c r="K520" s="356"/>
    </row>
    <row r="521" spans="1:11" ht="12.75">
      <c r="A521" s="356"/>
      <c r="B521" s="356"/>
      <c r="C521" s="356"/>
      <c r="D521" s="356"/>
      <c r="E521" s="356"/>
      <c r="F521" s="356"/>
      <c r="G521" s="356"/>
      <c r="H521" s="356"/>
      <c r="I521" s="356"/>
      <c r="J521" s="356"/>
      <c r="K521" s="356"/>
    </row>
    <row r="522" spans="1:11" ht="12.75">
      <c r="A522" s="356"/>
      <c r="B522" s="356"/>
      <c r="C522" s="356"/>
      <c r="D522" s="356"/>
      <c r="E522" s="356"/>
      <c r="F522" s="356"/>
      <c r="G522" s="356"/>
      <c r="H522" s="356"/>
      <c r="I522" s="356"/>
      <c r="J522" s="356"/>
      <c r="K522" s="356"/>
    </row>
    <row r="523" spans="1:11" ht="12.75">
      <c r="A523" s="356"/>
      <c r="B523" s="356"/>
      <c r="C523" s="356"/>
      <c r="D523" s="356"/>
      <c r="E523" s="356"/>
      <c r="F523" s="356"/>
      <c r="G523" s="356"/>
      <c r="H523" s="356"/>
      <c r="I523" s="356"/>
      <c r="J523" s="356"/>
      <c r="K523" s="356"/>
    </row>
    <row r="524" spans="1:11" ht="12.75">
      <c r="A524" s="356"/>
      <c r="B524" s="356"/>
      <c r="C524" s="356"/>
      <c r="D524" s="356"/>
      <c r="E524" s="356"/>
      <c r="F524" s="356"/>
      <c r="G524" s="356"/>
      <c r="H524" s="356"/>
      <c r="I524" s="356"/>
      <c r="J524" s="356"/>
      <c r="K524" s="356"/>
    </row>
    <row r="525" spans="1:11" ht="12.75">
      <c r="A525" s="356"/>
      <c r="B525" s="356"/>
      <c r="C525" s="356"/>
      <c r="D525" s="356"/>
      <c r="E525" s="356"/>
      <c r="F525" s="356"/>
      <c r="G525" s="356"/>
      <c r="H525" s="356"/>
      <c r="I525" s="356"/>
      <c r="J525" s="356"/>
      <c r="K525" s="356"/>
    </row>
    <row r="526" spans="1:11" ht="12.75">
      <c r="A526" s="356"/>
      <c r="B526" s="356"/>
      <c r="C526" s="356"/>
      <c r="D526" s="356"/>
      <c r="E526" s="356"/>
      <c r="F526" s="356"/>
      <c r="G526" s="356"/>
      <c r="H526" s="356"/>
      <c r="I526" s="356"/>
      <c r="J526" s="356"/>
      <c r="K526" s="356"/>
    </row>
    <row r="527" spans="1:11" ht="12.75">
      <c r="A527" s="356"/>
      <c r="B527" s="356"/>
      <c r="C527" s="356"/>
      <c r="D527" s="356"/>
      <c r="E527" s="356"/>
      <c r="F527" s="356"/>
      <c r="G527" s="356"/>
      <c r="H527" s="356"/>
      <c r="I527" s="356"/>
      <c r="J527" s="356"/>
      <c r="K527" s="356"/>
    </row>
    <row r="528" spans="1:11" ht="12.75">
      <c r="A528" s="356"/>
      <c r="B528" s="356"/>
      <c r="C528" s="356"/>
      <c r="D528" s="356"/>
      <c r="E528" s="356"/>
      <c r="F528" s="356"/>
      <c r="G528" s="356"/>
      <c r="H528" s="356"/>
      <c r="I528" s="356"/>
      <c r="J528" s="356"/>
      <c r="K528" s="356"/>
    </row>
    <row r="529" spans="1:11" ht="12.75">
      <c r="A529" s="356"/>
      <c r="B529" s="356"/>
      <c r="C529" s="356"/>
      <c r="D529" s="356"/>
      <c r="E529" s="356"/>
      <c r="F529" s="356"/>
      <c r="G529" s="356"/>
      <c r="H529" s="356"/>
      <c r="I529" s="356"/>
      <c r="J529" s="356"/>
      <c r="K529" s="356"/>
    </row>
    <row r="530" spans="1:11" ht="12.75">
      <c r="A530" s="356"/>
      <c r="B530" s="356"/>
      <c r="C530" s="356"/>
      <c r="D530" s="356"/>
      <c r="E530" s="356"/>
      <c r="F530" s="356"/>
      <c r="G530" s="356"/>
      <c r="H530" s="356"/>
      <c r="I530" s="356"/>
      <c r="J530" s="356"/>
      <c r="K530" s="356"/>
    </row>
    <row r="531" spans="1:11" ht="12.75">
      <c r="A531" s="356"/>
      <c r="B531" s="356"/>
      <c r="C531" s="356"/>
      <c r="D531" s="356"/>
      <c r="E531" s="356"/>
      <c r="F531" s="356"/>
      <c r="G531" s="356"/>
      <c r="H531" s="356"/>
      <c r="I531" s="356"/>
      <c r="J531" s="356"/>
      <c r="K531" s="356"/>
    </row>
    <row r="532" spans="1:11" ht="12.75">
      <c r="A532" s="356"/>
      <c r="B532" s="356"/>
      <c r="C532" s="356"/>
      <c r="D532" s="356"/>
      <c r="E532" s="356"/>
      <c r="F532" s="356"/>
      <c r="G532" s="356"/>
      <c r="H532" s="356"/>
      <c r="I532" s="356"/>
      <c r="J532" s="356"/>
      <c r="K532" s="356"/>
    </row>
    <row r="533" spans="1:11" ht="12.75">
      <c r="A533" s="356"/>
      <c r="B533" s="356"/>
      <c r="C533" s="356"/>
      <c r="D533" s="356"/>
      <c r="E533" s="356"/>
      <c r="F533" s="356"/>
      <c r="G533" s="356"/>
      <c r="H533" s="356"/>
      <c r="I533" s="356"/>
      <c r="J533" s="356"/>
      <c r="K533" s="356"/>
    </row>
    <row r="534" spans="1:11" ht="12.75">
      <c r="A534" s="356"/>
      <c r="B534" s="356"/>
      <c r="C534" s="356"/>
      <c r="D534" s="356"/>
      <c r="E534" s="356"/>
      <c r="F534" s="356"/>
      <c r="G534" s="356"/>
      <c r="H534" s="356"/>
      <c r="I534" s="356"/>
      <c r="J534" s="356"/>
      <c r="K534" s="356"/>
    </row>
    <row r="535" spans="1:11" ht="12.75">
      <c r="A535" s="356"/>
      <c r="B535" s="356"/>
      <c r="C535" s="356"/>
      <c r="D535" s="356"/>
      <c r="E535" s="356"/>
      <c r="F535" s="356"/>
      <c r="G535" s="356"/>
      <c r="H535" s="356"/>
      <c r="I535" s="356"/>
      <c r="J535" s="356"/>
      <c r="K535" s="356"/>
    </row>
    <row r="536" spans="1:11" ht="12.75">
      <c r="A536" s="356"/>
      <c r="B536" s="356"/>
      <c r="C536" s="356"/>
      <c r="D536" s="356"/>
      <c r="E536" s="356"/>
      <c r="F536" s="356"/>
      <c r="G536" s="356"/>
      <c r="H536" s="356"/>
      <c r="I536" s="356"/>
      <c r="J536" s="356"/>
      <c r="K536" s="356"/>
    </row>
    <row r="537" spans="1:11" ht="12.75">
      <c r="A537" s="356"/>
      <c r="B537" s="356"/>
      <c r="C537" s="356"/>
      <c r="D537" s="356"/>
      <c r="E537" s="356"/>
      <c r="F537" s="356"/>
      <c r="G537" s="356"/>
      <c r="H537" s="356"/>
      <c r="I537" s="356"/>
      <c r="J537" s="356"/>
      <c r="K537" s="356"/>
    </row>
    <row r="538" spans="1:11" ht="12.75">
      <c r="A538" s="356"/>
      <c r="B538" s="356"/>
      <c r="C538" s="356"/>
      <c r="D538" s="356"/>
      <c r="E538" s="356"/>
      <c r="F538" s="356"/>
      <c r="G538" s="356"/>
      <c r="H538" s="356"/>
      <c r="I538" s="356"/>
      <c r="J538" s="356"/>
      <c r="K538" s="356"/>
    </row>
    <row r="539" spans="1:11" ht="12.75">
      <c r="A539" s="356"/>
      <c r="B539" s="356"/>
      <c r="C539" s="356"/>
      <c r="D539" s="356"/>
      <c r="E539" s="356"/>
      <c r="F539" s="356"/>
      <c r="G539" s="356"/>
      <c r="H539" s="356"/>
      <c r="I539" s="356"/>
      <c r="J539" s="356"/>
      <c r="K539" s="356"/>
    </row>
    <row r="540" spans="1:11" ht="12.75">
      <c r="A540" s="356"/>
      <c r="B540" s="356"/>
      <c r="C540" s="356"/>
      <c r="D540" s="356"/>
      <c r="E540" s="356"/>
      <c r="F540" s="356"/>
      <c r="G540" s="356"/>
      <c r="H540" s="356"/>
      <c r="I540" s="356"/>
      <c r="J540" s="356"/>
      <c r="K540" s="356"/>
    </row>
    <row r="541" spans="1:11" ht="12.75">
      <c r="A541" s="356"/>
      <c r="B541" s="356"/>
      <c r="C541" s="356"/>
      <c r="D541" s="356"/>
      <c r="E541" s="356"/>
      <c r="F541" s="356"/>
      <c r="G541" s="356"/>
      <c r="H541" s="356"/>
      <c r="I541" s="356"/>
      <c r="J541" s="356"/>
      <c r="K541" s="356"/>
    </row>
    <row r="542" spans="1:11" ht="12.75">
      <c r="A542" s="356"/>
      <c r="B542" s="356"/>
      <c r="C542" s="356"/>
      <c r="D542" s="356"/>
      <c r="E542" s="356"/>
      <c r="F542" s="356"/>
      <c r="G542" s="356"/>
      <c r="H542" s="356"/>
      <c r="I542" s="356"/>
      <c r="J542" s="356"/>
      <c r="K542" s="356"/>
    </row>
    <row r="543" spans="1:11" ht="12.75">
      <c r="A543" s="356"/>
      <c r="B543" s="356"/>
      <c r="C543" s="356"/>
      <c r="D543" s="356"/>
      <c r="E543" s="356"/>
      <c r="F543" s="356"/>
      <c r="G543" s="356"/>
      <c r="H543" s="356"/>
      <c r="I543" s="356"/>
      <c r="J543" s="356"/>
      <c r="K543" s="356"/>
    </row>
    <row r="544" spans="1:11" ht="12.75">
      <c r="A544" s="356"/>
      <c r="B544" s="356"/>
      <c r="C544" s="356"/>
      <c r="D544" s="356"/>
      <c r="E544" s="356"/>
      <c r="F544" s="356"/>
      <c r="G544" s="356"/>
      <c r="H544" s="356"/>
      <c r="I544" s="356"/>
      <c r="J544" s="356"/>
      <c r="K544" s="356"/>
    </row>
    <row r="545" spans="1:11" ht="12.75">
      <c r="A545" s="356"/>
      <c r="B545" s="356"/>
      <c r="C545" s="356"/>
      <c r="D545" s="356"/>
      <c r="E545" s="356"/>
      <c r="F545" s="356"/>
      <c r="G545" s="356"/>
      <c r="H545" s="356"/>
      <c r="I545" s="356"/>
      <c r="J545" s="356"/>
      <c r="K545" s="356"/>
    </row>
    <row r="546" spans="1:11" ht="12.75">
      <c r="A546" s="356"/>
      <c r="B546" s="356"/>
      <c r="C546" s="356"/>
      <c r="D546" s="356"/>
      <c r="E546" s="356"/>
      <c r="F546" s="356"/>
      <c r="G546" s="356"/>
      <c r="H546" s="356"/>
      <c r="I546" s="356"/>
      <c r="J546" s="356"/>
      <c r="K546" s="356"/>
    </row>
    <row r="547" spans="1:11" ht="12.75">
      <c r="A547" s="356"/>
      <c r="B547" s="356"/>
      <c r="C547" s="356"/>
      <c r="D547" s="356"/>
      <c r="E547" s="356"/>
      <c r="F547" s="356"/>
      <c r="G547" s="356"/>
      <c r="H547" s="356"/>
      <c r="I547" s="356"/>
      <c r="J547" s="356"/>
      <c r="K547" s="356"/>
    </row>
    <row r="548" spans="1:11" ht="12.75">
      <c r="A548" s="356"/>
      <c r="B548" s="356"/>
      <c r="C548" s="356"/>
      <c r="D548" s="356"/>
      <c r="E548" s="356"/>
      <c r="F548" s="356"/>
      <c r="G548" s="356"/>
      <c r="H548" s="356"/>
      <c r="I548" s="356"/>
      <c r="J548" s="356"/>
      <c r="K548" s="356"/>
    </row>
    <row r="549" spans="1:11" ht="12.75">
      <c r="A549" s="356"/>
      <c r="B549" s="356"/>
      <c r="C549" s="356"/>
      <c r="D549" s="356"/>
      <c r="E549" s="356"/>
      <c r="F549" s="356"/>
      <c r="G549" s="356"/>
      <c r="H549" s="356"/>
      <c r="I549" s="356"/>
      <c r="J549" s="356"/>
      <c r="K549" s="356"/>
    </row>
    <row r="550" spans="1:11" ht="12.75">
      <c r="A550" s="356"/>
      <c r="B550" s="356"/>
      <c r="C550" s="356"/>
      <c r="D550" s="356"/>
      <c r="E550" s="356"/>
      <c r="F550" s="356"/>
      <c r="G550" s="356"/>
      <c r="H550" s="356"/>
      <c r="I550" s="356"/>
      <c r="J550" s="356"/>
      <c r="K550" s="356"/>
    </row>
    <row r="551" spans="1:11" ht="12.75">
      <c r="A551" s="356"/>
      <c r="B551" s="356"/>
      <c r="C551" s="356"/>
      <c r="D551" s="356"/>
      <c r="E551" s="356"/>
      <c r="F551" s="356"/>
      <c r="G551" s="356"/>
      <c r="H551" s="356"/>
      <c r="I551" s="356"/>
      <c r="J551" s="356"/>
      <c r="K551" s="356"/>
    </row>
    <row r="552" spans="1:11" ht="12.75">
      <c r="A552" s="356"/>
      <c r="B552" s="356"/>
      <c r="C552" s="356"/>
      <c r="D552" s="356"/>
      <c r="E552" s="356"/>
      <c r="F552" s="356"/>
      <c r="G552" s="356"/>
      <c r="H552" s="356"/>
      <c r="I552" s="356"/>
      <c r="J552" s="356"/>
      <c r="K552" s="356"/>
    </row>
    <row r="553" spans="1:11" ht="12.75">
      <c r="A553" s="356"/>
      <c r="B553" s="356"/>
      <c r="C553" s="356"/>
      <c r="D553" s="356"/>
      <c r="E553" s="356"/>
      <c r="F553" s="356"/>
      <c r="G553" s="356"/>
      <c r="H553" s="356"/>
      <c r="I553" s="356"/>
      <c r="J553" s="356"/>
      <c r="K553" s="356"/>
    </row>
    <row r="554" spans="1:11" ht="12.75">
      <c r="A554" s="356"/>
      <c r="B554" s="356"/>
      <c r="C554" s="356"/>
      <c r="D554" s="356"/>
      <c r="E554" s="356"/>
      <c r="F554" s="356"/>
      <c r="G554" s="356"/>
      <c r="H554" s="356"/>
      <c r="I554" s="356"/>
      <c r="J554" s="356"/>
      <c r="K554" s="356"/>
    </row>
    <row r="555" spans="1:11" ht="12.75">
      <c r="A555" s="356"/>
      <c r="B555" s="356"/>
      <c r="C555" s="356"/>
      <c r="D555" s="356"/>
      <c r="E555" s="356"/>
      <c r="F555" s="356"/>
      <c r="G555" s="356"/>
      <c r="H555" s="356"/>
      <c r="I555" s="356"/>
      <c r="J555" s="356"/>
      <c r="K555" s="356"/>
    </row>
    <row r="556" spans="1:11" ht="12.75">
      <c r="A556" s="356"/>
      <c r="B556" s="356"/>
      <c r="C556" s="356"/>
      <c r="D556" s="356"/>
      <c r="E556" s="356"/>
      <c r="F556" s="356"/>
      <c r="G556" s="356"/>
      <c r="H556" s="356"/>
      <c r="I556" s="356"/>
      <c r="J556" s="356"/>
      <c r="K556" s="356"/>
    </row>
    <row r="557" spans="1:11" ht="12.75">
      <c r="A557" s="356"/>
      <c r="B557" s="356"/>
      <c r="C557" s="356"/>
      <c r="D557" s="356"/>
      <c r="E557" s="356"/>
      <c r="F557" s="356"/>
      <c r="G557" s="356"/>
      <c r="H557" s="356"/>
      <c r="I557" s="356"/>
      <c r="J557" s="356"/>
      <c r="K557" s="356"/>
    </row>
    <row r="558" spans="1:11" ht="12.75">
      <c r="A558" s="356"/>
      <c r="B558" s="356"/>
      <c r="C558" s="356"/>
      <c r="D558" s="356"/>
      <c r="E558" s="356"/>
      <c r="F558" s="356"/>
      <c r="G558" s="356"/>
      <c r="H558" s="356"/>
      <c r="I558" s="356"/>
      <c r="J558" s="356"/>
      <c r="K558" s="356"/>
    </row>
    <row r="559" spans="1:11" ht="12.75">
      <c r="A559" s="356"/>
      <c r="B559" s="356"/>
      <c r="C559" s="356"/>
      <c r="D559" s="356"/>
      <c r="E559" s="356"/>
      <c r="F559" s="356"/>
      <c r="G559" s="356"/>
      <c r="H559" s="356"/>
      <c r="I559" s="356"/>
      <c r="J559" s="356"/>
      <c r="K559" s="356"/>
    </row>
    <row r="560" spans="1:11" ht="12.75">
      <c r="A560" s="356"/>
      <c r="B560" s="356"/>
      <c r="C560" s="356"/>
      <c r="D560" s="356"/>
      <c r="E560" s="356"/>
      <c r="F560" s="356"/>
      <c r="G560" s="356"/>
      <c r="H560" s="356"/>
      <c r="I560" s="356"/>
      <c r="J560" s="356"/>
      <c r="K560" s="356"/>
    </row>
    <row r="561" spans="1:11" ht="12.75">
      <c r="A561" s="356"/>
      <c r="B561" s="356"/>
      <c r="C561" s="356"/>
      <c r="D561" s="356"/>
      <c r="E561" s="356"/>
      <c r="F561" s="356"/>
      <c r="G561" s="356"/>
      <c r="H561" s="356"/>
      <c r="I561" s="356"/>
      <c r="J561" s="356"/>
      <c r="K561" s="356"/>
    </row>
    <row r="562" spans="1:11" ht="12.75">
      <c r="A562" s="356"/>
      <c r="B562" s="356"/>
      <c r="C562" s="356"/>
      <c r="D562" s="356"/>
      <c r="E562" s="356"/>
      <c r="F562" s="356"/>
      <c r="G562" s="356"/>
      <c r="H562" s="356"/>
      <c r="I562" s="356"/>
      <c r="J562" s="356"/>
      <c r="K562" s="356"/>
    </row>
    <row r="563" spans="1:11" ht="12.75">
      <c r="A563" s="356"/>
      <c r="B563" s="356"/>
      <c r="C563" s="356"/>
      <c r="D563" s="356"/>
      <c r="E563" s="356"/>
      <c r="F563" s="356"/>
      <c r="G563" s="356"/>
      <c r="H563" s="356"/>
      <c r="I563" s="356"/>
      <c r="J563" s="356"/>
      <c r="K563" s="356"/>
    </row>
    <row r="564" spans="1:11" ht="12.75">
      <c r="A564" s="356"/>
      <c r="B564" s="356"/>
      <c r="C564" s="356"/>
      <c r="D564" s="356"/>
      <c r="E564" s="356"/>
      <c r="F564" s="356"/>
      <c r="G564" s="356"/>
      <c r="H564" s="356"/>
      <c r="I564" s="356"/>
      <c r="J564" s="356"/>
      <c r="K564" s="356"/>
    </row>
    <row r="565" spans="1:11" ht="12.75">
      <c r="A565" s="356"/>
      <c r="B565" s="356"/>
      <c r="C565" s="356"/>
      <c r="D565" s="356"/>
      <c r="E565" s="356"/>
      <c r="F565" s="356"/>
      <c r="G565" s="356"/>
      <c r="H565" s="356"/>
      <c r="I565" s="356"/>
      <c r="J565" s="356"/>
      <c r="K565" s="356"/>
    </row>
    <row r="566" spans="1:11" ht="12.75">
      <c r="A566" s="356"/>
      <c r="B566" s="356"/>
      <c r="C566" s="356"/>
      <c r="D566" s="356"/>
      <c r="E566" s="356"/>
      <c r="F566" s="356"/>
      <c r="G566" s="356"/>
      <c r="H566" s="356"/>
      <c r="I566" s="356"/>
      <c r="J566" s="356"/>
      <c r="K566" s="356"/>
    </row>
    <row r="567" spans="1:11" ht="12.75">
      <c r="A567" s="356"/>
      <c r="B567" s="356"/>
      <c r="C567" s="356"/>
      <c r="D567" s="356"/>
      <c r="E567" s="356"/>
      <c r="F567" s="356"/>
      <c r="G567" s="356"/>
      <c r="H567" s="356"/>
      <c r="I567" s="356"/>
      <c r="J567" s="356"/>
      <c r="K567" s="356"/>
    </row>
    <row r="568" spans="1:11" ht="12.75">
      <c r="A568" s="356"/>
      <c r="B568" s="356"/>
      <c r="C568" s="356"/>
      <c r="D568" s="356"/>
      <c r="E568" s="356"/>
      <c r="F568" s="356"/>
      <c r="G568" s="356"/>
      <c r="H568" s="356"/>
      <c r="I568" s="356"/>
      <c r="J568" s="356"/>
      <c r="K568" s="356"/>
    </row>
    <row r="569" spans="1:11" ht="12.75">
      <c r="A569" s="356"/>
      <c r="B569" s="356"/>
      <c r="C569" s="356"/>
      <c r="D569" s="356"/>
      <c r="E569" s="356"/>
      <c r="F569" s="356"/>
      <c r="G569" s="356"/>
      <c r="H569" s="356"/>
      <c r="I569" s="356"/>
      <c r="J569" s="356"/>
      <c r="K569" s="356"/>
    </row>
    <row r="570" spans="1:11" ht="12.75">
      <c r="A570" s="356"/>
      <c r="B570" s="356"/>
      <c r="C570" s="356"/>
      <c r="D570" s="356"/>
      <c r="E570" s="356"/>
      <c r="F570" s="356"/>
      <c r="G570" s="356"/>
      <c r="H570" s="356"/>
      <c r="I570" s="356"/>
      <c r="J570" s="356"/>
      <c r="K570" s="356"/>
    </row>
    <row r="571" spans="1:11" ht="12.75">
      <c r="A571" s="356"/>
      <c r="B571" s="356"/>
      <c r="C571" s="356"/>
      <c r="D571" s="356"/>
      <c r="E571" s="356"/>
      <c r="F571" s="356"/>
      <c r="G571" s="356"/>
      <c r="H571" s="356"/>
      <c r="I571" s="356"/>
      <c r="J571" s="356"/>
      <c r="K571" s="356"/>
    </row>
    <row r="572" spans="1:11" ht="12.75">
      <c r="A572" s="356"/>
      <c r="B572" s="356"/>
      <c r="C572" s="356"/>
      <c r="D572" s="356"/>
      <c r="E572" s="356"/>
      <c r="F572" s="356"/>
      <c r="G572" s="356"/>
      <c r="H572" s="356"/>
      <c r="I572" s="356"/>
      <c r="J572" s="356"/>
      <c r="K572" s="356"/>
    </row>
    <row r="573" spans="1:11" ht="12.75">
      <c r="A573" s="356"/>
      <c r="B573" s="356"/>
      <c r="C573" s="356"/>
      <c r="D573" s="356"/>
      <c r="E573" s="356"/>
      <c r="F573" s="356"/>
      <c r="G573" s="356"/>
      <c r="H573" s="356"/>
      <c r="I573" s="356"/>
      <c r="J573" s="356"/>
      <c r="K573" s="356"/>
    </row>
    <row r="574" spans="1:11" ht="12.75">
      <c r="A574" s="356"/>
      <c r="B574" s="356"/>
      <c r="C574" s="356"/>
      <c r="D574" s="356"/>
      <c r="E574" s="356"/>
      <c r="F574" s="356"/>
      <c r="G574" s="356"/>
      <c r="H574" s="356"/>
      <c r="I574" s="356"/>
      <c r="J574" s="356"/>
      <c r="K574" s="356"/>
    </row>
    <row r="575" spans="1:11" ht="12.75">
      <c r="A575" s="356"/>
      <c r="B575" s="356"/>
      <c r="C575" s="356"/>
      <c r="D575" s="356"/>
      <c r="E575" s="356"/>
      <c r="F575" s="356"/>
      <c r="G575" s="356"/>
      <c r="H575" s="356"/>
      <c r="I575" s="356"/>
      <c r="J575" s="356"/>
      <c r="K575" s="356"/>
    </row>
    <row r="576" spans="1:11" ht="12.75">
      <c r="A576" s="356"/>
      <c r="B576" s="356"/>
      <c r="C576" s="356"/>
      <c r="D576" s="356"/>
      <c r="E576" s="356"/>
      <c r="F576" s="356"/>
      <c r="G576" s="356"/>
      <c r="H576" s="356"/>
      <c r="I576" s="356"/>
      <c r="J576" s="356"/>
      <c r="K576" s="356"/>
    </row>
    <row r="577" spans="1:11" ht="12.75">
      <c r="A577" s="356"/>
      <c r="B577" s="356"/>
      <c r="C577" s="356"/>
      <c r="D577" s="356"/>
      <c r="E577" s="356"/>
      <c r="F577" s="356"/>
      <c r="G577" s="356"/>
      <c r="H577" s="356"/>
      <c r="I577" s="356"/>
      <c r="J577" s="356"/>
      <c r="K577" s="356"/>
    </row>
    <row r="578" spans="1:11" ht="12.75">
      <c r="A578" s="356"/>
      <c r="B578" s="356"/>
      <c r="C578" s="356"/>
      <c r="D578" s="356"/>
      <c r="E578" s="356"/>
      <c r="F578" s="356"/>
      <c r="G578" s="356"/>
      <c r="H578" s="356"/>
      <c r="I578" s="356"/>
      <c r="J578" s="356"/>
      <c r="K578" s="356"/>
    </row>
    <row r="579" spans="1:11" ht="12.75">
      <c r="A579" s="356"/>
      <c r="B579" s="356"/>
      <c r="C579" s="356"/>
      <c r="D579" s="356"/>
      <c r="E579" s="356"/>
      <c r="F579" s="356"/>
      <c r="G579" s="356"/>
      <c r="H579" s="356"/>
      <c r="I579" s="356"/>
      <c r="J579" s="356"/>
      <c r="K579" s="356"/>
    </row>
    <row r="580" spans="1:11" ht="12.75">
      <c r="A580" s="356"/>
      <c r="B580" s="356"/>
      <c r="C580" s="356"/>
      <c r="D580" s="356"/>
      <c r="E580" s="356"/>
      <c r="F580" s="356"/>
      <c r="G580" s="356"/>
      <c r="H580" s="356"/>
      <c r="I580" s="356"/>
      <c r="J580" s="356"/>
      <c r="K580" s="356"/>
    </row>
    <row r="581" spans="1:11" ht="12.75">
      <c r="A581" s="356"/>
      <c r="B581" s="356"/>
      <c r="C581" s="356"/>
      <c r="D581" s="356"/>
      <c r="E581" s="356"/>
      <c r="F581" s="356"/>
      <c r="G581" s="356"/>
      <c r="H581" s="356"/>
      <c r="I581" s="356"/>
      <c r="J581" s="356"/>
      <c r="K581" s="356"/>
    </row>
    <row r="582" spans="1:11" ht="12.75">
      <c r="A582" s="356"/>
      <c r="B582" s="356"/>
      <c r="C582" s="356"/>
      <c r="D582" s="356"/>
      <c r="E582" s="356"/>
      <c r="F582" s="356"/>
      <c r="G582" s="356"/>
      <c r="H582" s="356"/>
      <c r="I582" s="356"/>
      <c r="J582" s="356"/>
      <c r="K582" s="356"/>
    </row>
    <row r="583" spans="1:11" ht="12.75">
      <c r="A583" s="356"/>
      <c r="B583" s="356"/>
      <c r="C583" s="356"/>
      <c r="D583" s="356"/>
      <c r="E583" s="356"/>
      <c r="F583" s="356"/>
      <c r="G583" s="356"/>
      <c r="H583" s="356"/>
      <c r="I583" s="356"/>
      <c r="J583" s="356"/>
      <c r="K583" s="356"/>
    </row>
    <row r="584" spans="1:11" ht="12.75">
      <c r="A584" s="356"/>
      <c r="B584" s="356"/>
      <c r="C584" s="356"/>
      <c r="D584" s="356"/>
      <c r="E584" s="356"/>
      <c r="F584" s="356"/>
      <c r="G584" s="356"/>
      <c r="H584" s="356"/>
      <c r="I584" s="356"/>
      <c r="J584" s="356"/>
      <c r="K584" s="356"/>
    </row>
    <row r="585" spans="1:11" ht="12.75">
      <c r="A585" s="356"/>
      <c r="B585" s="356"/>
      <c r="C585" s="356"/>
      <c r="D585" s="356"/>
      <c r="E585" s="356"/>
      <c r="F585" s="356"/>
      <c r="G585" s="356"/>
      <c r="H585" s="356"/>
      <c r="I585" s="356"/>
      <c r="J585" s="356"/>
      <c r="K585" s="356"/>
    </row>
    <row r="586" spans="1:11" ht="12.75">
      <c r="A586" s="356"/>
      <c r="B586" s="356"/>
      <c r="C586" s="356"/>
      <c r="D586" s="356"/>
      <c r="E586" s="356"/>
      <c r="F586" s="356"/>
      <c r="G586" s="356"/>
      <c r="H586" s="356"/>
      <c r="I586" s="356"/>
      <c r="J586" s="356"/>
      <c r="K586" s="356"/>
    </row>
    <row r="587" spans="1:11" ht="12.75">
      <c r="A587" s="356"/>
      <c r="B587" s="356"/>
      <c r="C587" s="356"/>
      <c r="D587" s="356"/>
      <c r="E587" s="356"/>
      <c r="F587" s="356"/>
      <c r="G587" s="356"/>
      <c r="H587" s="356"/>
      <c r="I587" s="356"/>
      <c r="J587" s="356"/>
      <c r="K587" s="356"/>
    </row>
    <row r="588" spans="1:11" ht="12.75">
      <c r="A588" s="356"/>
      <c r="B588" s="356"/>
      <c r="C588" s="356"/>
      <c r="D588" s="356"/>
      <c r="E588" s="356"/>
      <c r="F588" s="356"/>
      <c r="G588" s="356"/>
      <c r="H588" s="356"/>
      <c r="I588" s="356"/>
      <c r="J588" s="356"/>
      <c r="K588" s="356"/>
    </row>
    <row r="589" spans="1:11" ht="12.75">
      <c r="A589" s="356"/>
      <c r="B589" s="356"/>
      <c r="C589" s="356"/>
      <c r="D589" s="356"/>
      <c r="E589" s="356"/>
      <c r="F589" s="356"/>
      <c r="G589" s="356"/>
      <c r="H589" s="356"/>
      <c r="I589" s="356"/>
      <c r="J589" s="356"/>
      <c r="K589" s="356"/>
    </row>
    <row r="590" spans="1:11" ht="12.75">
      <c r="A590" s="356"/>
      <c r="B590" s="356"/>
      <c r="C590" s="356"/>
      <c r="D590" s="356"/>
      <c r="E590" s="356"/>
      <c r="F590" s="356"/>
      <c r="G590" s="356"/>
      <c r="H590" s="356"/>
      <c r="I590" s="356"/>
      <c r="J590" s="356"/>
      <c r="K590" s="356"/>
    </row>
    <row r="591" spans="1:11" ht="12.75">
      <c r="A591" s="356"/>
      <c r="B591" s="356"/>
      <c r="C591" s="356"/>
      <c r="D591" s="356"/>
      <c r="E591" s="356"/>
      <c r="F591" s="356"/>
      <c r="G591" s="356"/>
      <c r="H591" s="356"/>
      <c r="I591" s="356"/>
      <c r="J591" s="356"/>
      <c r="K591" s="356"/>
    </row>
    <row r="592" spans="1:11" ht="12.75">
      <c r="A592" s="356"/>
      <c r="B592" s="356"/>
      <c r="C592" s="356"/>
      <c r="D592" s="356"/>
      <c r="E592" s="356"/>
      <c r="F592" s="356"/>
      <c r="G592" s="356"/>
      <c r="H592" s="356"/>
      <c r="I592" s="356"/>
      <c r="J592" s="356"/>
      <c r="K592" s="356"/>
    </row>
    <row r="593" spans="1:11" ht="12.75">
      <c r="A593" s="356"/>
      <c r="B593" s="356"/>
      <c r="C593" s="356"/>
      <c r="D593" s="356"/>
      <c r="E593" s="356"/>
      <c r="F593" s="356"/>
      <c r="G593" s="356"/>
      <c r="H593" s="356"/>
      <c r="I593" s="356"/>
      <c r="J593" s="356"/>
      <c r="K593" s="356"/>
    </row>
    <row r="594" spans="1:11" ht="12.75">
      <c r="A594" s="356"/>
      <c r="B594" s="356"/>
      <c r="C594" s="356"/>
      <c r="D594" s="356"/>
      <c r="E594" s="356"/>
      <c r="F594" s="356"/>
      <c r="G594" s="356"/>
      <c r="H594" s="356"/>
      <c r="I594" s="356"/>
      <c r="J594" s="356"/>
      <c r="K594" s="356"/>
    </row>
    <row r="595" spans="1:11" ht="12.75">
      <c r="A595" s="356"/>
      <c r="B595" s="356"/>
      <c r="C595" s="356"/>
      <c r="D595" s="356"/>
      <c r="E595" s="356"/>
      <c r="F595" s="356"/>
      <c r="G595" s="356"/>
      <c r="H595" s="356"/>
      <c r="I595" s="356"/>
      <c r="J595" s="356"/>
      <c r="K595" s="356"/>
    </row>
    <row r="596" spans="1:11" ht="12.75">
      <c r="A596" s="356"/>
      <c r="B596" s="356"/>
      <c r="C596" s="356"/>
      <c r="D596" s="356"/>
      <c r="E596" s="356"/>
      <c r="F596" s="356"/>
      <c r="G596" s="356"/>
      <c r="H596" s="356"/>
      <c r="I596" s="356"/>
      <c r="J596" s="356"/>
      <c r="K596" s="356"/>
    </row>
    <row r="597" spans="1:11" ht="12.75">
      <c r="A597" s="356"/>
      <c r="B597" s="356"/>
      <c r="C597" s="356"/>
      <c r="D597" s="356"/>
      <c r="E597" s="356"/>
      <c r="F597" s="356"/>
      <c r="G597" s="356"/>
      <c r="H597" s="356"/>
      <c r="I597" s="356"/>
      <c r="J597" s="356"/>
      <c r="K597" s="356"/>
    </row>
    <row r="598" spans="1:11" ht="12.75">
      <c r="A598" s="356"/>
      <c r="B598" s="356"/>
      <c r="C598" s="356"/>
      <c r="D598" s="356"/>
      <c r="E598" s="356"/>
      <c r="F598" s="356"/>
      <c r="G598" s="356"/>
      <c r="H598" s="356"/>
      <c r="I598" s="356"/>
      <c r="J598" s="356"/>
      <c r="K598" s="356"/>
    </row>
    <row r="599" spans="1:11" ht="12.75">
      <c r="A599" s="356"/>
      <c r="B599" s="356"/>
      <c r="C599" s="356"/>
      <c r="D599" s="356"/>
      <c r="E599" s="356"/>
      <c r="F599" s="356"/>
      <c r="G599" s="356"/>
      <c r="H599" s="356"/>
      <c r="I599" s="356"/>
      <c r="J599" s="356"/>
      <c r="K599" s="356"/>
    </row>
    <row r="600" spans="1:11" ht="12.75">
      <c r="A600" s="356"/>
      <c r="B600" s="356"/>
      <c r="C600" s="356"/>
      <c r="D600" s="356"/>
      <c r="E600" s="356"/>
      <c r="F600" s="356"/>
      <c r="G600" s="356"/>
      <c r="H600" s="356"/>
      <c r="I600" s="356"/>
      <c r="J600" s="356"/>
      <c r="K600" s="356"/>
    </row>
    <row r="601" spans="1:11" ht="12.75">
      <c r="A601" s="356"/>
      <c r="B601" s="356"/>
      <c r="C601" s="356"/>
      <c r="D601" s="356"/>
      <c r="E601" s="356"/>
      <c r="F601" s="356"/>
      <c r="G601" s="356"/>
      <c r="H601" s="356"/>
      <c r="I601" s="356"/>
      <c r="J601" s="356"/>
      <c r="K601" s="356"/>
    </row>
    <row r="602" spans="1:11" ht="12.75">
      <c r="A602" s="356"/>
      <c r="B602" s="356"/>
      <c r="C602" s="356"/>
      <c r="D602" s="356"/>
      <c r="E602" s="356"/>
      <c r="F602" s="356"/>
      <c r="G602" s="356"/>
      <c r="H602" s="356"/>
      <c r="I602" s="356"/>
      <c r="J602" s="356"/>
      <c r="K602" s="356"/>
    </row>
    <row r="603" spans="1:11" ht="12.75">
      <c r="A603" s="356"/>
      <c r="B603" s="356"/>
      <c r="C603" s="356"/>
      <c r="D603" s="356"/>
      <c r="E603" s="356"/>
      <c r="F603" s="356"/>
      <c r="G603" s="356"/>
      <c r="H603" s="356"/>
      <c r="I603" s="356"/>
      <c r="J603" s="356"/>
      <c r="K603" s="356"/>
    </row>
    <row r="604" spans="1:11" ht="12.75">
      <c r="A604" s="356"/>
      <c r="B604" s="356"/>
      <c r="C604" s="356"/>
      <c r="D604" s="356"/>
      <c r="E604" s="356"/>
      <c r="F604" s="356"/>
      <c r="G604" s="356"/>
      <c r="H604" s="356"/>
      <c r="I604" s="356"/>
      <c r="J604" s="356"/>
      <c r="K604" s="356"/>
    </row>
    <row r="605" spans="1:11" ht="12.75">
      <c r="A605" s="356"/>
      <c r="B605" s="356"/>
      <c r="C605" s="356"/>
      <c r="D605" s="356"/>
      <c r="E605" s="356"/>
      <c r="F605" s="356"/>
      <c r="G605" s="356"/>
      <c r="H605" s="356"/>
      <c r="I605" s="356"/>
      <c r="J605" s="356"/>
      <c r="K605" s="356"/>
    </row>
    <row r="606" spans="1:11" ht="12.75">
      <c r="A606" s="356"/>
      <c r="B606" s="356"/>
      <c r="C606" s="356"/>
      <c r="D606" s="356"/>
      <c r="E606" s="356"/>
      <c r="F606" s="356"/>
      <c r="G606" s="356"/>
      <c r="H606" s="356"/>
      <c r="I606" s="356"/>
      <c r="J606" s="356"/>
      <c r="K606" s="356"/>
    </row>
    <row r="607" spans="1:11" ht="12.75">
      <c r="A607" s="356"/>
      <c r="B607" s="356"/>
      <c r="C607" s="356"/>
      <c r="D607" s="356"/>
      <c r="E607" s="356"/>
      <c r="F607" s="356"/>
      <c r="G607" s="356"/>
      <c r="H607" s="356"/>
      <c r="I607" s="356"/>
      <c r="J607" s="356"/>
      <c r="K607" s="356"/>
    </row>
    <row r="608" spans="1:11" ht="12.75">
      <c r="A608" s="356"/>
      <c r="B608" s="356"/>
      <c r="C608" s="356"/>
      <c r="D608" s="356"/>
      <c r="E608" s="356"/>
      <c r="F608" s="356"/>
      <c r="G608" s="356"/>
      <c r="H608" s="356"/>
      <c r="I608" s="356"/>
      <c r="J608" s="356"/>
      <c r="K608" s="356"/>
    </row>
    <row r="609" spans="1:11" ht="12.75">
      <c r="A609" s="356"/>
      <c r="B609" s="356"/>
      <c r="C609" s="356"/>
      <c r="D609" s="356"/>
      <c r="E609" s="356"/>
      <c r="F609" s="356"/>
      <c r="G609" s="356"/>
      <c r="H609" s="356"/>
      <c r="I609" s="356"/>
      <c r="J609" s="356"/>
      <c r="K609" s="356"/>
    </row>
    <row r="610" spans="1:11" ht="12.75">
      <c r="A610" s="356"/>
      <c r="B610" s="356"/>
      <c r="C610" s="356"/>
      <c r="D610" s="356"/>
      <c r="E610" s="356"/>
      <c r="F610" s="356"/>
      <c r="G610" s="356"/>
      <c r="H610" s="356"/>
      <c r="I610" s="356"/>
      <c r="J610" s="356"/>
      <c r="K610" s="356"/>
    </row>
    <row r="611" spans="1:11" ht="12.75">
      <c r="A611" s="356"/>
      <c r="B611" s="356"/>
      <c r="C611" s="356"/>
      <c r="D611" s="356"/>
      <c r="E611" s="356"/>
      <c r="F611" s="356"/>
      <c r="G611" s="356"/>
      <c r="H611" s="356"/>
      <c r="I611" s="356"/>
      <c r="J611" s="356"/>
      <c r="K611" s="356"/>
    </row>
    <row r="612" spans="1:11" ht="12.75">
      <c r="A612" s="356"/>
      <c r="B612" s="356"/>
      <c r="C612" s="356"/>
      <c r="D612" s="356"/>
      <c r="E612" s="356"/>
      <c r="F612" s="356"/>
      <c r="G612" s="356"/>
      <c r="H612" s="356"/>
      <c r="I612" s="356"/>
      <c r="J612" s="356"/>
      <c r="K612" s="356"/>
    </row>
    <row r="613" spans="1:11" ht="12.75">
      <c r="A613" s="356"/>
      <c r="B613" s="356"/>
      <c r="C613" s="356"/>
      <c r="D613" s="356"/>
      <c r="E613" s="356"/>
      <c r="F613" s="356"/>
      <c r="G613" s="356"/>
      <c r="H613" s="356"/>
      <c r="I613" s="356"/>
      <c r="J613" s="356"/>
      <c r="K613" s="356"/>
    </row>
    <row r="614" spans="1:11" ht="12.75">
      <c r="A614" s="356"/>
      <c r="B614" s="356"/>
      <c r="C614" s="356"/>
      <c r="D614" s="356"/>
      <c r="E614" s="356"/>
      <c r="F614" s="356"/>
      <c r="G614" s="356"/>
      <c r="H614" s="356"/>
      <c r="I614" s="356"/>
      <c r="J614" s="356"/>
      <c r="K614" s="356"/>
    </row>
    <row r="615" spans="1:11" ht="12.75">
      <c r="A615" s="356"/>
      <c r="B615" s="356"/>
      <c r="C615" s="356"/>
      <c r="D615" s="356"/>
      <c r="E615" s="356"/>
      <c r="F615" s="356"/>
      <c r="G615" s="356"/>
      <c r="H615" s="356"/>
      <c r="I615" s="356"/>
      <c r="J615" s="356"/>
      <c r="K615" s="356"/>
    </row>
    <row r="616" spans="1:11" ht="12.75">
      <c r="A616" s="356"/>
      <c r="B616" s="356"/>
      <c r="C616" s="356"/>
      <c r="D616" s="356"/>
      <c r="E616" s="356"/>
      <c r="F616" s="356"/>
      <c r="G616" s="356"/>
      <c r="H616" s="356"/>
      <c r="I616" s="356"/>
      <c r="J616" s="356"/>
      <c r="K616" s="356"/>
    </row>
    <row r="617" spans="1:11" ht="12.75">
      <c r="A617" s="356"/>
      <c r="B617" s="356"/>
      <c r="C617" s="356"/>
      <c r="D617" s="356"/>
      <c r="E617" s="356"/>
      <c r="F617" s="356"/>
      <c r="G617" s="356"/>
      <c r="H617" s="356"/>
      <c r="I617" s="356"/>
      <c r="J617" s="356"/>
      <c r="K617" s="356"/>
    </row>
    <row r="618" spans="1:11" ht="12.75">
      <c r="A618" s="356"/>
      <c r="B618" s="356"/>
      <c r="C618" s="356"/>
      <c r="D618" s="356"/>
      <c r="E618" s="356"/>
      <c r="F618" s="356"/>
      <c r="G618" s="356"/>
      <c r="H618" s="356"/>
      <c r="I618" s="356"/>
      <c r="J618" s="356"/>
      <c r="K618" s="356"/>
    </row>
    <row r="619" spans="1:11" ht="12.75">
      <c r="A619" s="356"/>
      <c r="B619" s="356"/>
      <c r="C619" s="356"/>
      <c r="D619" s="356"/>
      <c r="E619" s="356"/>
      <c r="F619" s="356"/>
      <c r="G619" s="356"/>
      <c r="H619" s="356"/>
      <c r="I619" s="356"/>
      <c r="J619" s="356"/>
      <c r="K619" s="356"/>
    </row>
    <row r="620" spans="1:11" ht="12.75">
      <c r="A620" s="356"/>
      <c r="B620" s="356"/>
      <c r="C620" s="356"/>
      <c r="D620" s="356"/>
      <c r="E620" s="356"/>
      <c r="F620" s="356"/>
      <c r="G620" s="356"/>
      <c r="H620" s="356"/>
      <c r="I620" s="356"/>
      <c r="J620" s="356"/>
      <c r="K620" s="356"/>
    </row>
    <row r="621" spans="1:11" ht="12.75">
      <c r="A621" s="356"/>
      <c r="B621" s="356"/>
      <c r="C621" s="356"/>
      <c r="D621" s="356"/>
      <c r="E621" s="356"/>
      <c r="F621" s="356"/>
      <c r="G621" s="356"/>
      <c r="H621" s="356"/>
      <c r="I621" s="356"/>
      <c r="J621" s="356"/>
      <c r="K621" s="356"/>
    </row>
    <row r="622" spans="1:11" ht="12.75">
      <c r="A622" s="356"/>
      <c r="B622" s="356"/>
      <c r="C622" s="356"/>
      <c r="D622" s="356"/>
      <c r="E622" s="356"/>
      <c r="F622" s="356"/>
      <c r="G622" s="356"/>
      <c r="H622" s="356"/>
      <c r="I622" s="356"/>
      <c r="J622" s="356"/>
      <c r="K622" s="356"/>
    </row>
    <row r="623" spans="1:11" ht="12.75">
      <c r="A623" s="356"/>
      <c r="B623" s="356"/>
      <c r="C623" s="356"/>
      <c r="D623" s="356"/>
      <c r="E623" s="356"/>
      <c r="F623" s="356"/>
      <c r="G623" s="356"/>
      <c r="H623" s="356"/>
      <c r="I623" s="356"/>
      <c r="J623" s="356"/>
      <c r="K623" s="356"/>
    </row>
    <row r="624" spans="1:11" ht="12.75">
      <c r="A624" s="356"/>
      <c r="B624" s="356"/>
      <c r="C624" s="356"/>
      <c r="D624" s="356"/>
      <c r="E624" s="356"/>
      <c r="F624" s="356"/>
      <c r="G624" s="356"/>
      <c r="H624" s="356"/>
      <c r="I624" s="356"/>
      <c r="J624" s="356"/>
      <c r="K624" s="356"/>
    </row>
    <row r="625" spans="1:11" ht="12.75">
      <c r="A625" s="356"/>
      <c r="B625" s="356"/>
      <c r="C625" s="356"/>
      <c r="D625" s="356"/>
      <c r="E625" s="356"/>
      <c r="F625" s="356"/>
      <c r="G625" s="356"/>
      <c r="H625" s="356"/>
      <c r="I625" s="356"/>
      <c r="J625" s="356"/>
      <c r="K625" s="356"/>
    </row>
    <row r="626" spans="1:11" ht="12.75">
      <c r="A626" s="356"/>
      <c r="B626" s="356"/>
      <c r="C626" s="356"/>
      <c r="D626" s="356"/>
      <c r="E626" s="356"/>
      <c r="F626" s="356"/>
      <c r="G626" s="356"/>
      <c r="H626" s="356"/>
      <c r="I626" s="356"/>
      <c r="J626" s="356"/>
      <c r="K626" s="356"/>
    </row>
    <row r="627" spans="1:11" ht="12.75">
      <c r="A627" s="356"/>
      <c r="B627" s="356"/>
      <c r="C627" s="356"/>
      <c r="D627" s="356"/>
      <c r="E627" s="356"/>
      <c r="F627" s="356"/>
      <c r="G627" s="356"/>
      <c r="H627" s="356"/>
      <c r="I627" s="356"/>
      <c r="J627" s="356"/>
      <c r="K627" s="356"/>
    </row>
    <row r="628" spans="1:11" ht="12.75">
      <c r="A628" s="356"/>
      <c r="B628" s="356"/>
      <c r="C628" s="356"/>
      <c r="D628" s="356"/>
      <c r="E628" s="356"/>
      <c r="F628" s="356"/>
      <c r="G628" s="356"/>
      <c r="H628" s="356"/>
      <c r="I628" s="356"/>
      <c r="J628" s="356"/>
      <c r="K628" s="356"/>
    </row>
    <row r="629" spans="1:11" ht="12.75">
      <c r="A629" s="356"/>
      <c r="B629" s="356"/>
      <c r="C629" s="356"/>
      <c r="D629" s="356"/>
      <c r="E629" s="356"/>
      <c r="F629" s="356"/>
      <c r="G629" s="356"/>
      <c r="H629" s="356"/>
      <c r="I629" s="356"/>
      <c r="J629" s="356"/>
      <c r="K629" s="356"/>
    </row>
    <row r="630" spans="1:11" ht="12.75">
      <c r="A630" s="356"/>
      <c r="B630" s="356"/>
      <c r="C630" s="356"/>
      <c r="D630" s="356"/>
      <c r="E630" s="356"/>
      <c r="F630" s="356"/>
      <c r="G630" s="356"/>
      <c r="H630" s="356"/>
      <c r="I630" s="356"/>
      <c r="J630" s="356"/>
      <c r="K630" s="356"/>
    </row>
    <row r="631" spans="1:11" ht="12.75">
      <c r="A631" s="356"/>
      <c r="B631" s="356"/>
      <c r="C631" s="356"/>
      <c r="D631" s="356"/>
      <c r="E631" s="356"/>
      <c r="F631" s="356"/>
      <c r="G631" s="356"/>
      <c r="H631" s="356"/>
      <c r="I631" s="356"/>
      <c r="J631" s="356"/>
      <c r="K631" s="356"/>
    </row>
    <row r="632" spans="1:11" ht="12.75">
      <c r="A632" s="356"/>
      <c r="B632" s="356"/>
      <c r="C632" s="356"/>
      <c r="D632" s="356"/>
      <c r="E632" s="356"/>
      <c r="F632" s="356"/>
      <c r="G632" s="356"/>
      <c r="H632" s="356"/>
      <c r="I632" s="356"/>
      <c r="J632" s="356"/>
      <c r="K632" s="356"/>
    </row>
    <row r="633" spans="1:11" ht="12.75">
      <c r="A633" s="356"/>
      <c r="B633" s="356"/>
      <c r="C633" s="356"/>
      <c r="D633" s="356"/>
      <c r="E633" s="356"/>
      <c r="F633" s="356"/>
      <c r="G633" s="356"/>
      <c r="H633" s="356"/>
      <c r="I633" s="356"/>
      <c r="J633" s="356"/>
      <c r="K633" s="356"/>
    </row>
    <row r="634" spans="1:11" ht="12.75">
      <c r="A634" s="356"/>
      <c r="B634" s="356"/>
      <c r="C634" s="356"/>
      <c r="D634" s="356"/>
      <c r="E634" s="356"/>
      <c r="F634" s="356"/>
      <c r="G634" s="356"/>
      <c r="H634" s="356"/>
      <c r="I634" s="356"/>
      <c r="J634" s="356"/>
      <c r="K634" s="356"/>
    </row>
    <row r="635" spans="1:11" ht="12.75">
      <c r="A635" s="356"/>
      <c r="B635" s="356"/>
      <c r="C635" s="356"/>
      <c r="D635" s="356"/>
      <c r="E635" s="356"/>
      <c r="F635" s="356"/>
      <c r="G635" s="356"/>
      <c r="H635" s="356"/>
      <c r="I635" s="356"/>
      <c r="J635" s="356"/>
      <c r="K635" s="356"/>
    </row>
    <row r="636" spans="1:11" ht="12.75">
      <c r="A636" s="356"/>
      <c r="B636" s="356"/>
      <c r="C636" s="356"/>
      <c r="D636" s="356"/>
      <c r="E636" s="356"/>
      <c r="F636" s="356"/>
      <c r="G636" s="356"/>
      <c r="H636" s="356"/>
      <c r="I636" s="356"/>
      <c r="J636" s="356"/>
      <c r="K636" s="356"/>
    </row>
    <row r="637" spans="1:11" ht="12.75">
      <c r="A637" s="356"/>
      <c r="B637" s="356"/>
      <c r="C637" s="356"/>
      <c r="D637" s="356"/>
      <c r="E637" s="356"/>
      <c r="F637" s="356"/>
      <c r="G637" s="356"/>
      <c r="H637" s="356"/>
      <c r="I637" s="356"/>
      <c r="J637" s="356"/>
      <c r="K637" s="356"/>
    </row>
    <row r="638" spans="1:11" ht="12.75">
      <c r="A638" s="356"/>
      <c r="B638" s="356"/>
      <c r="C638" s="356"/>
      <c r="D638" s="356"/>
      <c r="E638" s="356"/>
      <c r="F638" s="356"/>
      <c r="G638" s="356"/>
      <c r="H638" s="356"/>
      <c r="I638" s="356"/>
      <c r="J638" s="356"/>
      <c r="K638" s="356"/>
    </row>
    <row r="639" spans="1:11" ht="12.75">
      <c r="A639" s="356"/>
      <c r="B639" s="356"/>
      <c r="C639" s="356"/>
      <c r="D639" s="356"/>
      <c r="E639" s="356"/>
      <c r="F639" s="356"/>
      <c r="G639" s="356"/>
      <c r="H639" s="356"/>
      <c r="I639" s="356"/>
      <c r="J639" s="356"/>
      <c r="K639" s="356"/>
    </row>
    <row r="640" spans="1:11" ht="12.75">
      <c r="A640" s="356"/>
      <c r="B640" s="356"/>
      <c r="C640" s="356"/>
      <c r="D640" s="356"/>
      <c r="E640" s="356"/>
      <c r="F640" s="356"/>
      <c r="G640" s="356"/>
      <c r="H640" s="356"/>
      <c r="I640" s="356"/>
      <c r="J640" s="356"/>
      <c r="K640" s="356"/>
    </row>
    <row r="641" spans="1:11" ht="12.75">
      <c r="A641" s="356"/>
      <c r="B641" s="356"/>
      <c r="C641" s="356"/>
      <c r="D641" s="356"/>
      <c r="E641" s="356"/>
      <c r="F641" s="356"/>
      <c r="G641" s="356"/>
      <c r="H641" s="356"/>
      <c r="I641" s="356"/>
      <c r="J641" s="356"/>
      <c r="K641" s="356"/>
    </row>
    <row r="642" spans="1:11" ht="12.75">
      <c r="A642" s="356"/>
      <c r="B642" s="356"/>
      <c r="C642" s="356"/>
      <c r="D642" s="356"/>
      <c r="E642" s="356"/>
      <c r="F642" s="356"/>
      <c r="G642" s="356"/>
      <c r="H642" s="356"/>
      <c r="I642" s="356"/>
      <c r="J642" s="356"/>
      <c r="K642" s="356"/>
    </row>
    <row r="643" spans="1:11" ht="12.75">
      <c r="A643" s="356"/>
      <c r="B643" s="356"/>
      <c r="C643" s="356"/>
      <c r="D643" s="356"/>
      <c r="E643" s="356"/>
      <c r="F643" s="356"/>
      <c r="G643" s="356"/>
      <c r="H643" s="356"/>
      <c r="I643" s="356"/>
      <c r="J643" s="356"/>
      <c r="K643" s="356"/>
    </row>
    <row r="644" spans="1:11" ht="12.75">
      <c r="A644" s="356"/>
      <c r="B644" s="356"/>
      <c r="C644" s="356"/>
      <c r="D644" s="356"/>
      <c r="E644" s="356"/>
      <c r="F644" s="356"/>
      <c r="G644" s="356"/>
      <c r="H644" s="356"/>
      <c r="I644" s="356"/>
      <c r="J644" s="356"/>
      <c r="K644" s="356"/>
    </row>
    <row r="645" spans="1:11" ht="12.75">
      <c r="A645" s="356"/>
      <c r="B645" s="356"/>
      <c r="C645" s="356"/>
      <c r="D645" s="356"/>
      <c r="E645" s="356"/>
      <c r="F645" s="356"/>
      <c r="G645" s="356"/>
      <c r="H645" s="356"/>
      <c r="I645" s="356"/>
      <c r="J645" s="356"/>
      <c r="K645" s="356"/>
    </row>
    <row r="646" spans="1:11" ht="12.75">
      <c r="A646" s="356"/>
      <c r="B646" s="356"/>
      <c r="C646" s="356"/>
      <c r="D646" s="356"/>
      <c r="E646" s="356"/>
      <c r="F646" s="356"/>
      <c r="G646" s="356"/>
      <c r="H646" s="356"/>
      <c r="I646" s="356"/>
      <c r="J646" s="356"/>
      <c r="K646" s="356"/>
    </row>
    <row r="647" spans="1:11" ht="12.75">
      <c r="A647" s="356"/>
      <c r="B647" s="356"/>
      <c r="C647" s="356"/>
      <c r="D647" s="356"/>
      <c r="E647" s="356"/>
      <c r="F647" s="356"/>
      <c r="G647" s="356"/>
      <c r="H647" s="356"/>
      <c r="I647" s="356"/>
      <c r="J647" s="356"/>
      <c r="K647" s="356"/>
    </row>
    <row r="648" spans="1:11" ht="12.75">
      <c r="A648" s="356"/>
      <c r="B648" s="356"/>
      <c r="C648" s="356"/>
      <c r="D648" s="356"/>
      <c r="E648" s="356"/>
      <c r="F648" s="356"/>
      <c r="G648" s="356"/>
      <c r="H648" s="356"/>
      <c r="I648" s="356"/>
      <c r="J648" s="356"/>
      <c r="K648" s="356"/>
    </row>
    <row r="649" spans="1:11" ht="12.75">
      <c r="A649" s="356"/>
      <c r="B649" s="356"/>
      <c r="C649" s="356"/>
      <c r="D649" s="356"/>
      <c r="E649" s="356"/>
      <c r="F649" s="356"/>
      <c r="G649" s="356"/>
      <c r="H649" s="356"/>
      <c r="I649" s="356"/>
      <c r="J649" s="356"/>
      <c r="K649" s="356"/>
    </row>
    <row r="650" spans="1:11" ht="12.75">
      <c r="A650" s="356"/>
      <c r="B650" s="356"/>
      <c r="C650" s="356"/>
      <c r="D650" s="356"/>
      <c r="E650" s="356"/>
      <c r="F650" s="356"/>
      <c r="G650" s="356"/>
      <c r="H650" s="356"/>
      <c r="I650" s="356"/>
      <c r="J650" s="356"/>
      <c r="K650" s="356"/>
    </row>
    <row r="651" spans="1:11" ht="12.75">
      <c r="A651" s="356"/>
      <c r="B651" s="356"/>
      <c r="C651" s="356"/>
      <c r="D651" s="356"/>
      <c r="E651" s="356"/>
      <c r="F651" s="356"/>
      <c r="G651" s="356"/>
      <c r="H651" s="356"/>
      <c r="I651" s="356"/>
      <c r="J651" s="356"/>
      <c r="K651" s="356"/>
    </row>
    <row r="652" spans="1:11" ht="12.75">
      <c r="A652" s="356"/>
      <c r="B652" s="356"/>
      <c r="C652" s="356"/>
      <c r="D652" s="356"/>
      <c r="E652" s="356"/>
      <c r="F652" s="356"/>
      <c r="G652" s="356"/>
      <c r="H652" s="356"/>
      <c r="I652" s="356"/>
      <c r="J652" s="356"/>
      <c r="K652" s="356"/>
    </row>
    <row r="653" spans="1:11" ht="12.75">
      <c r="A653" s="356"/>
      <c r="B653" s="356"/>
      <c r="C653" s="356"/>
      <c r="D653" s="356"/>
      <c r="E653" s="356"/>
      <c r="F653" s="356"/>
      <c r="G653" s="356"/>
      <c r="H653" s="356"/>
      <c r="I653" s="356"/>
      <c r="J653" s="356"/>
      <c r="K653" s="356"/>
    </row>
    <row r="654" spans="1:11" ht="12.75">
      <c r="A654" s="356"/>
      <c r="B654" s="356"/>
      <c r="C654" s="356"/>
      <c r="D654" s="356"/>
      <c r="E654" s="356"/>
      <c r="F654" s="356"/>
      <c r="G654" s="356"/>
      <c r="H654" s="356"/>
      <c r="I654" s="356"/>
      <c r="J654" s="356"/>
      <c r="K654" s="356"/>
    </row>
    <row r="655" spans="1:11" ht="12.75">
      <c r="A655" s="356"/>
      <c r="B655" s="356"/>
      <c r="C655" s="356"/>
      <c r="D655" s="356"/>
      <c r="E655" s="356"/>
      <c r="F655" s="356"/>
      <c r="G655" s="356"/>
      <c r="H655" s="356"/>
      <c r="I655" s="356"/>
      <c r="J655" s="356"/>
      <c r="K655" s="356"/>
    </row>
    <row r="656" spans="1:11" ht="12.75">
      <c r="A656" s="356"/>
      <c r="B656" s="356"/>
      <c r="C656" s="356"/>
      <c r="D656" s="356"/>
      <c r="E656" s="356"/>
      <c r="F656" s="356"/>
      <c r="G656" s="356"/>
      <c r="H656" s="356"/>
      <c r="I656" s="356"/>
      <c r="J656" s="356"/>
      <c r="K656" s="356"/>
    </row>
    <row r="657" spans="1:11" ht="12.75">
      <c r="A657" s="356"/>
      <c r="B657" s="356"/>
      <c r="C657" s="356"/>
      <c r="D657" s="356"/>
      <c r="E657" s="356"/>
      <c r="F657" s="356"/>
      <c r="G657" s="356"/>
      <c r="H657" s="356"/>
      <c r="I657" s="356"/>
      <c r="J657" s="356"/>
      <c r="K657" s="356"/>
    </row>
    <row r="658" spans="1:11" ht="12.75">
      <c r="A658" s="356"/>
      <c r="B658" s="356"/>
      <c r="C658" s="356"/>
      <c r="D658" s="356"/>
      <c r="E658" s="356"/>
      <c r="F658" s="356"/>
      <c r="G658" s="356"/>
      <c r="H658" s="356"/>
      <c r="I658" s="356"/>
      <c r="J658" s="356"/>
      <c r="K658" s="356"/>
    </row>
    <row r="659" spans="1:11" ht="12.75">
      <c r="A659" s="356"/>
      <c r="B659" s="356"/>
      <c r="C659" s="356"/>
      <c r="D659" s="356"/>
      <c r="E659" s="356"/>
      <c r="F659" s="356"/>
      <c r="G659" s="356"/>
      <c r="H659" s="356"/>
      <c r="I659" s="356"/>
      <c r="J659" s="356"/>
      <c r="K659" s="356"/>
    </row>
    <row r="660" spans="1:11" ht="12.75">
      <c r="A660" s="356"/>
      <c r="B660" s="356"/>
      <c r="C660" s="356"/>
      <c r="D660" s="356"/>
      <c r="E660" s="356"/>
      <c r="F660" s="356"/>
      <c r="G660" s="356"/>
      <c r="H660" s="356"/>
      <c r="I660" s="356"/>
      <c r="J660" s="356"/>
      <c r="K660" s="356"/>
    </row>
    <row r="661" spans="1:11" ht="12.75">
      <c r="A661" s="356"/>
      <c r="B661" s="356"/>
      <c r="C661" s="356"/>
      <c r="D661" s="356"/>
      <c r="E661" s="356"/>
      <c r="F661" s="356"/>
      <c r="G661" s="356"/>
      <c r="H661" s="356"/>
      <c r="I661" s="356"/>
      <c r="J661" s="356"/>
      <c r="K661" s="356"/>
    </row>
    <row r="662" spans="1:11" ht="12.75">
      <c r="A662" s="356"/>
      <c r="B662" s="356"/>
      <c r="C662" s="356"/>
      <c r="D662" s="356"/>
      <c r="E662" s="356"/>
      <c r="F662" s="356"/>
      <c r="G662" s="356"/>
      <c r="H662" s="356"/>
      <c r="I662" s="356"/>
      <c r="J662" s="356"/>
      <c r="K662" s="356"/>
    </row>
    <row r="663" spans="1:11" ht="12.75">
      <c r="A663" s="356"/>
      <c r="B663" s="356"/>
      <c r="C663" s="356"/>
      <c r="D663" s="356"/>
      <c r="E663" s="356"/>
      <c r="F663" s="356"/>
      <c r="G663" s="356"/>
      <c r="H663" s="356"/>
      <c r="I663" s="356"/>
      <c r="J663" s="356"/>
      <c r="K663" s="356"/>
    </row>
    <row r="664" spans="1:11" ht="12.75">
      <c r="A664" s="356"/>
      <c r="B664" s="356"/>
      <c r="C664" s="356"/>
      <c r="D664" s="356"/>
      <c r="E664" s="356"/>
      <c r="F664" s="356"/>
      <c r="G664" s="356"/>
      <c r="H664" s="356"/>
      <c r="I664" s="356"/>
      <c r="J664" s="356"/>
      <c r="K664" s="356"/>
    </row>
    <row r="665" spans="1:11" ht="12.75">
      <c r="A665" s="356"/>
      <c r="B665" s="356"/>
      <c r="C665" s="356"/>
      <c r="D665" s="356"/>
      <c r="E665" s="356"/>
      <c r="F665" s="356"/>
      <c r="G665" s="356"/>
      <c r="H665" s="356"/>
      <c r="I665" s="356"/>
      <c r="J665" s="356"/>
      <c r="K665" s="356"/>
    </row>
    <row r="666" spans="1:11" ht="12.75">
      <c r="A666" s="356"/>
      <c r="B666" s="356"/>
      <c r="C666" s="356"/>
      <c r="D666" s="356"/>
      <c r="E666" s="356"/>
      <c r="F666" s="356"/>
      <c r="G666" s="356"/>
      <c r="H666" s="356"/>
      <c r="I666" s="356"/>
      <c r="J666" s="356"/>
      <c r="K666" s="356"/>
    </row>
    <row r="667" spans="1:11" ht="12.75">
      <c r="A667" s="356"/>
      <c r="B667" s="356"/>
      <c r="C667" s="356"/>
      <c r="D667" s="356"/>
      <c r="E667" s="356"/>
      <c r="F667" s="356"/>
      <c r="G667" s="356"/>
      <c r="H667" s="356"/>
      <c r="I667" s="356"/>
      <c r="J667" s="356"/>
      <c r="K667" s="356"/>
    </row>
    <row r="668" spans="1:11" ht="12.75">
      <c r="A668" s="356"/>
      <c r="B668" s="356"/>
      <c r="C668" s="356"/>
      <c r="D668" s="356"/>
      <c r="E668" s="356"/>
      <c r="F668" s="356"/>
      <c r="G668" s="356"/>
      <c r="H668" s="356"/>
      <c r="I668" s="356"/>
      <c r="J668" s="356"/>
      <c r="K668" s="356"/>
    </row>
    <row r="669" spans="1:11" ht="12.75">
      <c r="A669" s="356"/>
      <c r="B669" s="356"/>
      <c r="C669" s="356"/>
      <c r="D669" s="356"/>
      <c r="E669" s="356"/>
      <c r="F669" s="356"/>
      <c r="G669" s="356"/>
      <c r="H669" s="356"/>
      <c r="I669" s="356"/>
      <c r="J669" s="356"/>
      <c r="K669" s="356"/>
    </row>
    <row r="670" spans="1:11" ht="12.75">
      <c r="A670" s="356"/>
      <c r="B670" s="356"/>
      <c r="C670" s="356"/>
      <c r="D670" s="356"/>
      <c r="E670" s="356"/>
      <c r="F670" s="356"/>
      <c r="G670" s="356"/>
      <c r="H670" s="356"/>
      <c r="I670" s="356"/>
      <c r="J670" s="356"/>
      <c r="K670" s="356"/>
    </row>
    <row r="671" spans="1:11" ht="12.75">
      <c r="A671" s="356"/>
      <c r="B671" s="356"/>
      <c r="C671" s="356"/>
      <c r="D671" s="356"/>
      <c r="E671" s="356"/>
      <c r="F671" s="356"/>
      <c r="G671" s="356"/>
      <c r="H671" s="356"/>
      <c r="I671" s="356"/>
      <c r="J671" s="356"/>
      <c r="K671" s="356"/>
    </row>
    <row r="672" spans="1:11" ht="12.75">
      <c r="A672" s="356"/>
      <c r="B672" s="356"/>
      <c r="C672" s="356"/>
      <c r="D672" s="356"/>
      <c r="E672" s="356"/>
      <c r="F672" s="356"/>
      <c r="G672" s="356"/>
      <c r="H672" s="356"/>
      <c r="I672" s="356"/>
      <c r="J672" s="356"/>
      <c r="K672" s="356"/>
    </row>
    <row r="673" spans="1:11" ht="12.75">
      <c r="A673" s="356"/>
      <c r="B673" s="356"/>
      <c r="C673" s="356"/>
      <c r="D673" s="356"/>
      <c r="E673" s="356"/>
      <c r="F673" s="356"/>
      <c r="G673" s="356"/>
      <c r="H673" s="356"/>
      <c r="I673" s="356"/>
      <c r="J673" s="356"/>
      <c r="K673" s="356"/>
    </row>
    <row r="674" spans="1:11" ht="12.75">
      <c r="A674" s="356"/>
      <c r="B674" s="356"/>
      <c r="C674" s="356"/>
      <c r="D674" s="356"/>
      <c r="E674" s="356"/>
      <c r="F674" s="356"/>
      <c r="G674" s="356"/>
      <c r="H674" s="356"/>
      <c r="I674" s="356"/>
      <c r="J674" s="356"/>
      <c r="K674" s="356"/>
    </row>
    <row r="675" spans="1:11" ht="12.75">
      <c r="A675" s="356"/>
      <c r="B675" s="356"/>
      <c r="C675" s="356"/>
      <c r="D675" s="356"/>
      <c r="E675" s="356"/>
      <c r="F675" s="356"/>
      <c r="G675" s="356"/>
      <c r="H675" s="356"/>
      <c r="I675" s="356"/>
      <c r="J675" s="356"/>
      <c r="K675" s="356"/>
    </row>
    <row r="676" spans="1:11" ht="12.75">
      <c r="A676" s="356"/>
      <c r="B676" s="356"/>
      <c r="C676" s="356"/>
      <c r="D676" s="356"/>
      <c r="E676" s="356"/>
      <c r="F676" s="356"/>
      <c r="G676" s="356"/>
      <c r="H676" s="356"/>
      <c r="I676" s="356"/>
      <c r="J676" s="356"/>
      <c r="K676" s="356"/>
    </row>
    <row r="677" spans="1:11" ht="12.75">
      <c r="A677" s="356"/>
      <c r="B677" s="356"/>
      <c r="C677" s="356"/>
      <c r="D677" s="356"/>
      <c r="E677" s="356"/>
      <c r="F677" s="356"/>
      <c r="G677" s="356"/>
      <c r="H677" s="356"/>
      <c r="I677" s="356"/>
      <c r="J677" s="356"/>
      <c r="K677" s="356"/>
    </row>
    <row r="678" spans="1:11" ht="12.75">
      <c r="A678" s="356"/>
      <c r="B678" s="356"/>
      <c r="C678" s="356"/>
      <c r="D678" s="356"/>
      <c r="E678" s="356"/>
      <c r="F678" s="356"/>
      <c r="G678" s="356"/>
      <c r="H678" s="356"/>
      <c r="I678" s="356"/>
      <c r="J678" s="356"/>
      <c r="K678" s="356"/>
    </row>
    <row r="679" spans="1:11" ht="12.75">
      <c r="A679" s="356"/>
      <c r="B679" s="356"/>
      <c r="C679" s="356"/>
      <c r="D679" s="356"/>
      <c r="E679" s="356"/>
      <c r="F679" s="356"/>
      <c r="G679" s="356"/>
      <c r="H679" s="356"/>
      <c r="I679" s="356"/>
      <c r="J679" s="356"/>
      <c r="K679" s="356"/>
    </row>
    <row r="680" spans="1:11" ht="12.75">
      <c r="A680" s="356"/>
      <c r="B680" s="356"/>
      <c r="C680" s="356"/>
      <c r="D680" s="356"/>
      <c r="E680" s="356"/>
      <c r="F680" s="356"/>
      <c r="G680" s="356"/>
      <c r="H680" s="356"/>
      <c r="I680" s="356"/>
      <c r="J680" s="356"/>
      <c r="K680" s="356"/>
    </row>
    <row r="681" spans="1:11" ht="12.75">
      <c r="A681" s="356"/>
      <c r="B681" s="356"/>
      <c r="C681" s="356"/>
      <c r="D681" s="356"/>
      <c r="E681" s="356"/>
      <c r="F681" s="356"/>
      <c r="G681" s="356"/>
      <c r="H681" s="356"/>
      <c r="I681" s="356"/>
      <c r="J681" s="356"/>
      <c r="K681" s="356"/>
    </row>
    <row r="682" spans="1:11" ht="12.75">
      <c r="A682" s="356"/>
      <c r="B682" s="356"/>
      <c r="C682" s="356"/>
      <c r="D682" s="356"/>
      <c r="E682" s="356"/>
      <c r="F682" s="356"/>
      <c r="G682" s="356"/>
      <c r="H682" s="356"/>
      <c r="I682" s="356"/>
      <c r="J682" s="356"/>
      <c r="K682" s="356"/>
    </row>
    <row r="683" spans="1:11" ht="12.75">
      <c r="A683" s="356"/>
      <c r="B683" s="356"/>
      <c r="C683" s="356"/>
      <c r="D683" s="356"/>
      <c r="E683" s="356"/>
      <c r="F683" s="356"/>
      <c r="G683" s="356"/>
      <c r="H683" s="356"/>
      <c r="I683" s="356"/>
      <c r="J683" s="356"/>
      <c r="K683" s="356"/>
    </row>
    <row r="684" spans="1:11" ht="12.75">
      <c r="A684" s="356"/>
      <c r="B684" s="356"/>
      <c r="C684" s="356"/>
      <c r="D684" s="356"/>
      <c r="E684" s="356"/>
      <c r="F684" s="356"/>
      <c r="G684" s="356"/>
      <c r="H684" s="356"/>
      <c r="I684" s="356"/>
      <c r="J684" s="356"/>
      <c r="K684" s="356"/>
    </row>
    <row r="685" spans="1:11" ht="12.75">
      <c r="A685" s="356"/>
      <c r="B685" s="356"/>
      <c r="C685" s="356"/>
      <c r="D685" s="356"/>
      <c r="E685" s="356"/>
      <c r="F685" s="356"/>
      <c r="G685" s="356"/>
      <c r="H685" s="356"/>
      <c r="I685" s="356"/>
      <c r="J685" s="356"/>
      <c r="K685" s="356"/>
    </row>
    <row r="686" spans="1:11" ht="12.75">
      <c r="A686" s="356"/>
      <c r="B686" s="356"/>
      <c r="C686" s="356"/>
      <c r="D686" s="356"/>
      <c r="E686" s="356"/>
      <c r="F686" s="356"/>
      <c r="G686" s="356"/>
      <c r="H686" s="356"/>
      <c r="I686" s="356"/>
      <c r="J686" s="356"/>
      <c r="K686" s="356"/>
    </row>
    <row r="687" spans="1:11" ht="12.75">
      <c r="A687" s="356"/>
      <c r="B687" s="356"/>
      <c r="C687" s="356"/>
      <c r="D687" s="356"/>
      <c r="E687" s="356"/>
      <c r="F687" s="356"/>
      <c r="G687" s="356"/>
      <c r="H687" s="356"/>
      <c r="I687" s="356"/>
      <c r="J687" s="356"/>
      <c r="K687" s="356"/>
    </row>
    <row r="688" spans="1:11" ht="12.75">
      <c r="A688" s="356"/>
      <c r="B688" s="356"/>
      <c r="C688" s="356"/>
      <c r="D688" s="356"/>
      <c r="E688" s="356"/>
      <c r="F688" s="356"/>
      <c r="G688" s="356"/>
      <c r="H688" s="356"/>
      <c r="I688" s="356"/>
      <c r="J688" s="356"/>
      <c r="K688" s="356"/>
    </row>
    <row r="689" spans="1:11" ht="12.75">
      <c r="A689" s="356"/>
      <c r="B689" s="356"/>
      <c r="C689" s="356"/>
      <c r="D689" s="356"/>
      <c r="E689" s="356"/>
      <c r="F689" s="356"/>
      <c r="G689" s="356"/>
      <c r="H689" s="356"/>
      <c r="I689" s="356"/>
      <c r="J689" s="356"/>
      <c r="K689" s="356"/>
    </row>
    <row r="690" spans="1:11" ht="12.75">
      <c r="A690" s="356"/>
      <c r="B690" s="356"/>
      <c r="C690" s="356"/>
      <c r="D690" s="356"/>
      <c r="E690" s="356"/>
      <c r="F690" s="356"/>
      <c r="G690" s="356"/>
      <c r="H690" s="356"/>
      <c r="I690" s="356"/>
      <c r="J690" s="356"/>
      <c r="K690" s="356"/>
    </row>
    <row r="691" spans="1:11" ht="12.75">
      <c r="A691" s="356"/>
      <c r="B691" s="356"/>
      <c r="C691" s="356"/>
      <c r="D691" s="356"/>
      <c r="E691" s="356"/>
      <c r="F691" s="356"/>
      <c r="G691" s="356"/>
      <c r="H691" s="356"/>
      <c r="I691" s="356"/>
      <c r="J691" s="356"/>
      <c r="K691" s="356"/>
    </row>
    <row r="692" spans="1:11" ht="12.75">
      <c r="A692" s="356"/>
      <c r="B692" s="356"/>
      <c r="C692" s="356"/>
      <c r="D692" s="356"/>
      <c r="E692" s="356"/>
      <c r="F692" s="356"/>
      <c r="G692" s="356"/>
      <c r="H692" s="356"/>
      <c r="I692" s="356"/>
      <c r="J692" s="356"/>
      <c r="K692" s="356"/>
    </row>
    <row r="693" spans="1:11" ht="12.75">
      <c r="A693" s="356"/>
      <c r="B693" s="356"/>
      <c r="C693" s="356"/>
      <c r="D693" s="356"/>
      <c r="E693" s="356"/>
      <c r="F693" s="356"/>
      <c r="G693" s="356"/>
      <c r="H693" s="356"/>
      <c r="I693" s="356"/>
      <c r="J693" s="356"/>
      <c r="K693" s="356"/>
    </row>
    <row r="694" spans="1:11" ht="12.75">
      <c r="A694" s="356"/>
      <c r="B694" s="356"/>
      <c r="C694" s="356"/>
      <c r="D694" s="356"/>
      <c r="E694" s="356"/>
      <c r="F694" s="356"/>
      <c r="G694" s="356"/>
      <c r="H694" s="356"/>
      <c r="I694" s="356"/>
      <c r="J694" s="356"/>
      <c r="K694" s="356"/>
    </row>
    <row r="695" spans="1:11" ht="12.75">
      <c r="A695" s="356"/>
      <c r="B695" s="356"/>
      <c r="C695" s="356"/>
      <c r="D695" s="356"/>
      <c r="E695" s="356"/>
      <c r="F695" s="356"/>
      <c r="G695" s="356"/>
      <c r="H695" s="356"/>
      <c r="I695" s="356"/>
      <c r="J695" s="356"/>
      <c r="K695" s="356"/>
    </row>
    <row r="696" spans="1:11" ht="12.75">
      <c r="A696" s="356"/>
      <c r="B696" s="356"/>
      <c r="C696" s="356"/>
      <c r="D696" s="356"/>
      <c r="E696" s="356"/>
      <c r="F696" s="356"/>
      <c r="G696" s="356"/>
      <c r="H696" s="356"/>
      <c r="I696" s="356"/>
      <c r="J696" s="356"/>
      <c r="K696" s="356"/>
    </row>
    <row r="697" spans="1:11" ht="12.75">
      <c r="A697" s="356"/>
      <c r="B697" s="356"/>
      <c r="C697" s="356"/>
      <c r="D697" s="356"/>
      <c r="E697" s="356"/>
      <c r="F697" s="356"/>
      <c r="G697" s="356"/>
      <c r="H697" s="356"/>
      <c r="I697" s="356"/>
      <c r="J697" s="356"/>
      <c r="K697" s="356"/>
    </row>
    <row r="698" spans="1:11" ht="12.75">
      <c r="A698" s="356"/>
      <c r="B698" s="356"/>
      <c r="C698" s="356"/>
      <c r="D698" s="356"/>
      <c r="E698" s="356"/>
      <c r="F698" s="356"/>
      <c r="G698" s="356"/>
      <c r="H698" s="356"/>
      <c r="I698" s="356"/>
      <c r="J698" s="356"/>
      <c r="K698" s="356"/>
    </row>
    <row r="699" spans="1:11" ht="12.75">
      <c r="A699" s="356"/>
      <c r="B699" s="356"/>
      <c r="C699" s="356"/>
      <c r="D699" s="356"/>
      <c r="E699" s="356"/>
      <c r="F699" s="356"/>
      <c r="G699" s="356"/>
      <c r="H699" s="356"/>
      <c r="I699" s="356"/>
      <c r="J699" s="356"/>
      <c r="K699" s="356"/>
    </row>
    <row r="700" spans="1:11" ht="12.75">
      <c r="A700" s="356"/>
      <c r="B700" s="356"/>
      <c r="C700" s="356"/>
      <c r="D700" s="356"/>
      <c r="E700" s="356"/>
      <c r="F700" s="356"/>
      <c r="G700" s="356"/>
      <c r="H700" s="356"/>
      <c r="I700" s="356"/>
      <c r="J700" s="356"/>
      <c r="K700" s="356"/>
    </row>
    <row r="701" spans="1:11" ht="12.75">
      <c r="A701" s="356"/>
      <c r="B701" s="356"/>
      <c r="C701" s="356"/>
      <c r="D701" s="356"/>
      <c r="E701" s="356"/>
      <c r="F701" s="356"/>
      <c r="G701" s="356"/>
      <c r="H701" s="356"/>
      <c r="I701" s="356"/>
      <c r="J701" s="356"/>
      <c r="K701" s="356"/>
    </row>
    <row r="702" spans="1:11" ht="12.75">
      <c r="A702" s="356"/>
      <c r="B702" s="356"/>
      <c r="C702" s="356"/>
      <c r="D702" s="356"/>
      <c r="E702" s="356"/>
      <c r="F702" s="356"/>
      <c r="G702" s="356"/>
      <c r="H702" s="356"/>
      <c r="I702" s="356"/>
      <c r="J702" s="356"/>
      <c r="K702" s="356"/>
    </row>
    <row r="703" spans="1:11" ht="12.75">
      <c r="A703" s="356"/>
      <c r="B703" s="356"/>
      <c r="C703" s="356"/>
      <c r="D703" s="356"/>
      <c r="E703" s="356"/>
      <c r="F703" s="356"/>
      <c r="G703" s="356"/>
      <c r="H703" s="356"/>
      <c r="I703" s="356"/>
      <c r="J703" s="356"/>
      <c r="K703" s="356"/>
    </row>
    <row r="704" spans="1:11" ht="12.75">
      <c r="A704" s="356"/>
      <c r="B704" s="356"/>
      <c r="C704" s="356"/>
      <c r="D704" s="356"/>
      <c r="E704" s="356"/>
      <c r="F704" s="356"/>
      <c r="G704" s="356"/>
      <c r="H704" s="356"/>
      <c r="I704" s="356"/>
      <c r="J704" s="356"/>
      <c r="K704" s="356"/>
    </row>
    <row r="705" spans="1:11" ht="12.75">
      <c r="A705" s="356"/>
      <c r="B705" s="356"/>
      <c r="C705" s="356"/>
      <c r="D705" s="356"/>
      <c r="E705" s="356"/>
      <c r="F705" s="356"/>
      <c r="G705" s="356"/>
      <c r="H705" s="356"/>
      <c r="I705" s="356"/>
      <c r="J705" s="356"/>
      <c r="K705" s="356"/>
    </row>
    <row r="706" spans="1:11" ht="12.75">
      <c r="A706" s="356"/>
      <c r="B706" s="356"/>
      <c r="C706" s="356"/>
      <c r="D706" s="356"/>
      <c r="E706" s="356"/>
      <c r="F706" s="356"/>
      <c r="G706" s="356"/>
      <c r="H706" s="356"/>
      <c r="I706" s="356"/>
      <c r="J706" s="356"/>
      <c r="K706" s="356"/>
    </row>
    <row r="707" spans="1:11" ht="12.75">
      <c r="A707" s="356"/>
      <c r="B707" s="356"/>
      <c r="C707" s="356"/>
      <c r="D707" s="356"/>
      <c r="E707" s="356"/>
      <c r="F707" s="356"/>
      <c r="G707" s="356"/>
      <c r="H707" s="356"/>
      <c r="I707" s="356"/>
      <c r="J707" s="356"/>
      <c r="K707" s="356"/>
    </row>
    <row r="708" spans="1:11" ht="12.75">
      <c r="A708" s="356"/>
      <c r="B708" s="356"/>
      <c r="C708" s="356"/>
      <c r="D708" s="356"/>
      <c r="E708" s="356"/>
      <c r="F708" s="356"/>
      <c r="G708" s="356"/>
      <c r="H708" s="356"/>
      <c r="I708" s="356"/>
      <c r="J708" s="356"/>
      <c r="K708" s="356"/>
    </row>
    <row r="709" spans="1:11" ht="12.75">
      <c r="A709" s="356"/>
      <c r="B709" s="356"/>
      <c r="C709" s="356"/>
      <c r="D709" s="356"/>
      <c r="E709" s="356"/>
      <c r="F709" s="356"/>
      <c r="G709" s="356"/>
      <c r="H709" s="356"/>
      <c r="I709" s="356"/>
      <c r="J709" s="356"/>
      <c r="K709" s="356"/>
    </row>
    <row r="710" spans="1:11" ht="12.75">
      <c r="A710" s="356"/>
      <c r="B710" s="356"/>
      <c r="C710" s="356"/>
      <c r="D710" s="356"/>
      <c r="E710" s="356"/>
      <c r="F710" s="356"/>
      <c r="G710" s="356"/>
      <c r="H710" s="356"/>
      <c r="I710" s="356"/>
      <c r="J710" s="356"/>
      <c r="K710" s="356"/>
    </row>
    <row r="711" spans="1:11" ht="12.75">
      <c r="A711" s="356"/>
      <c r="B711" s="356"/>
      <c r="C711" s="356"/>
      <c r="D711" s="356"/>
      <c r="E711" s="356"/>
      <c r="F711" s="356"/>
      <c r="G711" s="356"/>
      <c r="H711" s="356"/>
      <c r="I711" s="356"/>
      <c r="J711" s="356"/>
      <c r="K711" s="356"/>
    </row>
    <row r="712" spans="1:11" ht="12.75">
      <c r="A712" s="356"/>
      <c r="B712" s="356"/>
      <c r="C712" s="356"/>
      <c r="D712" s="356"/>
      <c r="E712" s="356"/>
      <c r="F712" s="356"/>
      <c r="G712" s="356"/>
      <c r="H712" s="356"/>
      <c r="I712" s="356"/>
      <c r="J712" s="356"/>
      <c r="K712" s="356"/>
    </row>
    <row r="713" spans="1:11" ht="12.75">
      <c r="A713" s="356"/>
      <c r="B713" s="356"/>
      <c r="C713" s="356"/>
      <c r="D713" s="356"/>
      <c r="E713" s="356"/>
      <c r="F713" s="356"/>
      <c r="G713" s="356"/>
      <c r="H713" s="356"/>
      <c r="I713" s="356"/>
      <c r="J713" s="356"/>
      <c r="K713" s="356"/>
    </row>
    <row r="714" spans="1:11" ht="12.75">
      <c r="A714" s="356"/>
      <c r="B714" s="356"/>
      <c r="C714" s="356"/>
      <c r="D714" s="356"/>
      <c r="E714" s="356"/>
      <c r="F714" s="356"/>
      <c r="G714" s="356"/>
      <c r="H714" s="356"/>
      <c r="I714" s="356"/>
      <c r="J714" s="356"/>
      <c r="K714" s="356"/>
    </row>
    <row r="715" spans="1:11" ht="12.75">
      <c r="A715" s="356"/>
      <c r="B715" s="356"/>
      <c r="C715" s="356"/>
      <c r="D715" s="356"/>
      <c r="E715" s="356"/>
      <c r="F715" s="356"/>
      <c r="G715" s="356"/>
      <c r="H715" s="356"/>
      <c r="I715" s="356"/>
      <c r="J715" s="356"/>
      <c r="K715" s="356"/>
    </row>
    <row r="716" spans="1:11" ht="12.75">
      <c r="A716" s="356"/>
      <c r="B716" s="356"/>
      <c r="C716" s="356"/>
      <c r="D716" s="356"/>
      <c r="E716" s="356"/>
      <c r="F716" s="356"/>
      <c r="G716" s="356"/>
      <c r="H716" s="356"/>
      <c r="I716" s="356"/>
      <c r="J716" s="356"/>
      <c r="K716" s="356"/>
    </row>
    <row r="717" spans="1:11" ht="12.75">
      <c r="A717" s="356"/>
      <c r="B717" s="356"/>
      <c r="C717" s="356"/>
      <c r="D717" s="356"/>
      <c r="E717" s="356"/>
      <c r="F717" s="356"/>
      <c r="G717" s="356"/>
      <c r="H717" s="356"/>
      <c r="I717" s="356"/>
      <c r="J717" s="356"/>
      <c r="K717" s="356"/>
    </row>
    <row r="718" spans="1:11" ht="12.75">
      <c r="A718" s="356"/>
      <c r="B718" s="356"/>
      <c r="C718" s="356"/>
      <c r="D718" s="356"/>
      <c r="E718" s="356"/>
      <c r="F718" s="356"/>
      <c r="G718" s="356"/>
      <c r="H718" s="356"/>
      <c r="I718" s="356"/>
      <c r="J718" s="356"/>
      <c r="K718" s="356"/>
    </row>
    <row r="719" spans="1:11" ht="12.75">
      <c r="A719" s="356"/>
      <c r="B719" s="356"/>
      <c r="C719" s="356"/>
      <c r="D719" s="356"/>
      <c r="E719" s="356"/>
      <c r="F719" s="356"/>
      <c r="G719" s="356"/>
      <c r="H719" s="356"/>
      <c r="I719" s="356"/>
      <c r="J719" s="356"/>
      <c r="K719" s="356"/>
    </row>
    <row r="720" spans="1:11" ht="12.75">
      <c r="A720" s="356"/>
      <c r="B720" s="356"/>
      <c r="C720" s="356"/>
      <c r="D720" s="356"/>
      <c r="E720" s="356"/>
      <c r="F720" s="356"/>
      <c r="G720" s="356"/>
      <c r="H720" s="356"/>
      <c r="I720" s="356"/>
      <c r="J720" s="356"/>
      <c r="K720" s="356"/>
    </row>
    <row r="721" spans="1:11" ht="12.75">
      <c r="A721" s="356"/>
      <c r="B721" s="356"/>
      <c r="C721" s="356"/>
      <c r="D721" s="356"/>
      <c r="E721" s="356"/>
      <c r="F721" s="356"/>
      <c r="G721" s="356"/>
      <c r="H721" s="356"/>
      <c r="I721" s="356"/>
      <c r="J721" s="356"/>
      <c r="K721" s="356"/>
    </row>
    <row r="722" spans="1:11" ht="12.75">
      <c r="A722" s="356"/>
      <c r="B722" s="356"/>
      <c r="C722" s="356"/>
      <c r="D722" s="356"/>
      <c r="E722" s="356"/>
      <c r="F722" s="356"/>
      <c r="G722" s="356"/>
      <c r="H722" s="356"/>
      <c r="I722" s="356"/>
      <c r="J722" s="356"/>
      <c r="K722" s="356"/>
    </row>
    <row r="723" spans="1:11" ht="12.75">
      <c r="A723" s="356"/>
      <c r="B723" s="356"/>
      <c r="C723" s="356"/>
      <c r="D723" s="356"/>
      <c r="E723" s="356"/>
      <c r="F723" s="356"/>
      <c r="G723" s="356"/>
      <c r="H723" s="356"/>
      <c r="I723" s="356"/>
      <c r="J723" s="356"/>
      <c r="K723" s="356"/>
    </row>
    <row r="724" spans="1:11" ht="12.75">
      <c r="A724" s="356"/>
      <c r="B724" s="356"/>
      <c r="C724" s="356"/>
      <c r="D724" s="356"/>
      <c r="E724" s="356"/>
      <c r="F724" s="356"/>
      <c r="G724" s="356"/>
      <c r="H724" s="356"/>
      <c r="I724" s="356"/>
      <c r="J724" s="356"/>
      <c r="K724" s="356"/>
    </row>
    <row r="725" spans="1:11" ht="12.75">
      <c r="A725" s="356"/>
      <c r="B725" s="356"/>
      <c r="C725" s="356"/>
      <c r="D725" s="356"/>
      <c r="E725" s="356"/>
      <c r="F725" s="356"/>
      <c r="G725" s="356"/>
      <c r="H725" s="356"/>
      <c r="I725" s="356"/>
      <c r="J725" s="356"/>
      <c r="K725" s="356"/>
    </row>
    <row r="726" spans="1:11" ht="12.75">
      <c r="A726" s="356"/>
      <c r="B726" s="356"/>
      <c r="C726" s="356"/>
      <c r="D726" s="356"/>
      <c r="E726" s="356"/>
      <c r="F726" s="356"/>
      <c r="G726" s="356"/>
      <c r="H726" s="356"/>
      <c r="I726" s="356"/>
      <c r="J726" s="356"/>
      <c r="K726" s="356"/>
    </row>
    <row r="727" spans="1:11" ht="12.75">
      <c r="A727" s="356"/>
      <c r="B727" s="356"/>
      <c r="C727" s="356"/>
      <c r="D727" s="356"/>
      <c r="E727" s="356"/>
      <c r="F727" s="356"/>
      <c r="G727" s="356"/>
      <c r="H727" s="356"/>
      <c r="I727" s="356"/>
      <c r="J727" s="356"/>
      <c r="K727" s="356"/>
    </row>
    <row r="728" spans="1:11" ht="12.75">
      <c r="A728" s="356"/>
      <c r="B728" s="356"/>
      <c r="C728" s="356"/>
      <c r="D728" s="356"/>
      <c r="E728" s="356"/>
      <c r="F728" s="356"/>
      <c r="G728" s="356"/>
      <c r="H728" s="356"/>
      <c r="I728" s="356"/>
      <c r="J728" s="356"/>
      <c r="K728" s="356"/>
    </row>
    <row r="729" spans="1:11" ht="12.75">
      <c r="A729" s="356"/>
      <c r="B729" s="356"/>
      <c r="C729" s="356"/>
      <c r="D729" s="356"/>
      <c r="E729" s="356"/>
      <c r="F729" s="356"/>
      <c r="G729" s="356"/>
      <c r="H729" s="356"/>
      <c r="I729" s="356"/>
      <c r="J729" s="356"/>
      <c r="K729" s="356"/>
    </row>
    <row r="730" spans="1:11" ht="12.75">
      <c r="A730" s="356"/>
      <c r="B730" s="356"/>
      <c r="C730" s="356"/>
      <c r="D730" s="356"/>
      <c r="E730" s="356"/>
      <c r="F730" s="356"/>
      <c r="G730" s="356"/>
      <c r="H730" s="356"/>
      <c r="I730" s="356"/>
      <c r="J730" s="356"/>
      <c r="K730" s="356"/>
    </row>
    <row r="731" spans="1:11" ht="12.75">
      <c r="A731" s="356"/>
      <c r="B731" s="356"/>
      <c r="C731" s="356"/>
      <c r="D731" s="356"/>
      <c r="E731" s="356"/>
      <c r="F731" s="356"/>
      <c r="G731" s="356"/>
      <c r="H731" s="356"/>
      <c r="I731" s="356"/>
      <c r="J731" s="356"/>
      <c r="K731" s="356"/>
    </row>
    <row r="732" spans="1:11" ht="12.75">
      <c r="A732" s="356"/>
      <c r="B732" s="356"/>
      <c r="C732" s="356"/>
      <c r="D732" s="356"/>
      <c r="E732" s="356"/>
      <c r="F732" s="356"/>
      <c r="G732" s="356"/>
      <c r="H732" s="356"/>
      <c r="I732" s="356"/>
      <c r="J732" s="356"/>
      <c r="K732" s="356"/>
    </row>
    <row r="733" spans="1:11" ht="12.75">
      <c r="A733" s="356"/>
      <c r="B733" s="356"/>
      <c r="C733" s="356"/>
      <c r="D733" s="356"/>
      <c r="E733" s="356"/>
      <c r="F733" s="356"/>
      <c r="G733" s="356"/>
      <c r="H733" s="356"/>
      <c r="I733" s="356"/>
      <c r="J733" s="356"/>
      <c r="K733" s="356"/>
    </row>
    <row r="734" spans="1:11" ht="12.75">
      <c r="A734" s="356"/>
      <c r="B734" s="356"/>
      <c r="C734" s="356"/>
      <c r="D734" s="356"/>
      <c r="E734" s="356"/>
      <c r="F734" s="356"/>
      <c r="G734" s="356"/>
      <c r="H734" s="356"/>
      <c r="I734" s="356"/>
      <c r="J734" s="356"/>
      <c r="K734" s="356"/>
    </row>
    <row r="735" spans="1:11" ht="12.75">
      <c r="A735" s="356"/>
      <c r="B735" s="356"/>
      <c r="C735" s="356"/>
      <c r="D735" s="356"/>
      <c r="E735" s="356"/>
      <c r="F735" s="356"/>
      <c r="G735" s="356"/>
      <c r="H735" s="356"/>
      <c r="I735" s="356"/>
      <c r="J735" s="356"/>
      <c r="K735" s="356"/>
    </row>
    <row r="736" spans="1:11" ht="12.75">
      <c r="A736" s="356"/>
      <c r="B736" s="356"/>
      <c r="C736" s="356"/>
      <c r="D736" s="356"/>
      <c r="E736" s="356"/>
      <c r="F736" s="356"/>
      <c r="G736" s="356"/>
      <c r="H736" s="356"/>
      <c r="I736" s="356"/>
      <c r="J736" s="356"/>
      <c r="K736" s="356"/>
    </row>
    <row r="737" spans="1:11" ht="12.75">
      <c r="A737" s="356"/>
      <c r="B737" s="356"/>
      <c r="C737" s="356"/>
      <c r="D737" s="356"/>
      <c r="E737" s="356"/>
      <c r="F737" s="356"/>
      <c r="G737" s="356"/>
      <c r="H737" s="356"/>
      <c r="I737" s="356"/>
      <c r="J737" s="356"/>
      <c r="K737" s="356"/>
    </row>
    <row r="738" spans="1:11" ht="12.75">
      <c r="A738" s="356"/>
      <c r="B738" s="356"/>
      <c r="C738" s="356"/>
      <c r="D738" s="356"/>
      <c r="E738" s="356"/>
      <c r="F738" s="356"/>
      <c r="G738" s="356"/>
      <c r="H738" s="356"/>
      <c r="I738" s="356"/>
      <c r="J738" s="356"/>
      <c r="K738" s="356"/>
    </row>
    <row r="739" spans="1:11" ht="12.75">
      <c r="A739" s="356"/>
      <c r="B739" s="356"/>
      <c r="C739" s="356"/>
      <c r="D739" s="356"/>
      <c r="E739" s="356"/>
      <c r="F739" s="356"/>
      <c r="G739" s="356"/>
      <c r="H739" s="356"/>
      <c r="I739" s="356"/>
      <c r="J739" s="356"/>
      <c r="K739" s="356"/>
    </row>
    <row r="740" spans="1:11" ht="12.75">
      <c r="A740" s="356"/>
      <c r="B740" s="356"/>
      <c r="C740" s="356"/>
      <c r="D740" s="356"/>
      <c r="E740" s="356"/>
      <c r="F740" s="356"/>
      <c r="G740" s="356"/>
      <c r="H740" s="356"/>
      <c r="I740" s="356"/>
      <c r="J740" s="356"/>
      <c r="K740" s="356"/>
    </row>
    <row r="741" spans="1:11" ht="12.75">
      <c r="A741" s="356"/>
      <c r="B741" s="356"/>
      <c r="C741" s="356"/>
      <c r="D741" s="356"/>
      <c r="E741" s="356"/>
      <c r="F741" s="356"/>
      <c r="G741" s="356"/>
      <c r="H741" s="356"/>
      <c r="I741" s="356"/>
      <c r="J741" s="356"/>
      <c r="K741" s="356"/>
    </row>
    <row r="742" spans="1:11" ht="12.75">
      <c r="A742" s="356"/>
      <c r="B742" s="356"/>
      <c r="C742" s="356"/>
      <c r="D742" s="356"/>
      <c r="E742" s="356"/>
      <c r="F742" s="356"/>
      <c r="G742" s="356"/>
      <c r="H742" s="356"/>
      <c r="I742" s="356"/>
      <c r="J742" s="356"/>
      <c r="K742" s="356"/>
    </row>
    <row r="743" spans="1:11" ht="12.75">
      <c r="A743" s="356"/>
      <c r="B743" s="356"/>
      <c r="C743" s="356"/>
      <c r="D743" s="356"/>
      <c r="E743" s="356"/>
      <c r="F743" s="356"/>
      <c r="G743" s="356"/>
      <c r="H743" s="356"/>
      <c r="I743" s="356"/>
      <c r="J743" s="356"/>
      <c r="K743" s="356"/>
    </row>
    <row r="744" spans="1:11" ht="12.75">
      <c r="A744" s="356"/>
      <c r="B744" s="356"/>
      <c r="C744" s="356"/>
      <c r="D744" s="356"/>
      <c r="E744" s="356"/>
      <c r="F744" s="356"/>
      <c r="G744" s="356"/>
      <c r="H744" s="356"/>
      <c r="I744" s="356"/>
      <c r="J744" s="356"/>
      <c r="K744" s="356"/>
    </row>
    <row r="745" spans="1:11" ht="12.75">
      <c r="A745" s="356"/>
      <c r="B745" s="356"/>
      <c r="C745" s="356"/>
      <c r="D745" s="356"/>
      <c r="E745" s="356"/>
      <c r="F745" s="356"/>
      <c r="G745" s="356"/>
      <c r="H745" s="356"/>
      <c r="I745" s="356"/>
      <c r="J745" s="356"/>
      <c r="K745" s="356"/>
    </row>
    <row r="746" spans="1:11" ht="12.75">
      <c r="A746" s="356"/>
      <c r="B746" s="356"/>
      <c r="C746" s="356"/>
      <c r="D746" s="356"/>
      <c r="E746" s="356"/>
      <c r="F746" s="356"/>
      <c r="G746" s="356"/>
      <c r="H746" s="356"/>
      <c r="I746" s="356"/>
      <c r="J746" s="356"/>
      <c r="K746" s="356"/>
    </row>
    <row r="747" spans="1:11" ht="12.75">
      <c r="A747" s="356"/>
      <c r="B747" s="356"/>
      <c r="C747" s="356"/>
      <c r="D747" s="356"/>
      <c r="E747" s="356"/>
      <c r="F747" s="356"/>
      <c r="G747" s="356"/>
      <c r="H747" s="356"/>
      <c r="I747" s="356"/>
      <c r="J747" s="356"/>
      <c r="K747" s="356"/>
    </row>
    <row r="748" spans="1:11" ht="12.75">
      <c r="A748" s="356"/>
      <c r="B748" s="356"/>
      <c r="C748" s="356"/>
      <c r="D748" s="356"/>
      <c r="E748" s="356"/>
      <c r="F748" s="356"/>
      <c r="G748" s="356"/>
      <c r="H748" s="356"/>
      <c r="I748" s="356"/>
      <c r="J748" s="356"/>
      <c r="K748" s="356"/>
    </row>
    <row r="749" spans="1:11" ht="12.75">
      <c r="A749" s="356"/>
      <c r="B749" s="356"/>
      <c r="C749" s="356"/>
      <c r="D749" s="356"/>
      <c r="E749" s="356"/>
      <c r="F749" s="356"/>
      <c r="G749" s="356"/>
      <c r="H749" s="356"/>
      <c r="I749" s="356"/>
      <c r="J749" s="356"/>
      <c r="K749" s="356"/>
    </row>
    <row r="750" spans="1:11" ht="12.75">
      <c r="A750" s="356"/>
      <c r="B750" s="356"/>
      <c r="C750" s="356"/>
      <c r="D750" s="356"/>
      <c r="E750" s="356"/>
      <c r="F750" s="356"/>
      <c r="G750" s="356"/>
      <c r="H750" s="356"/>
      <c r="I750" s="356"/>
      <c r="J750" s="356"/>
      <c r="K750" s="356"/>
    </row>
    <row r="751" spans="1:11" ht="12.75">
      <c r="A751" s="356"/>
      <c r="B751" s="356"/>
      <c r="C751" s="356"/>
      <c r="D751" s="356"/>
      <c r="E751" s="356"/>
      <c r="F751" s="356"/>
      <c r="G751" s="356"/>
      <c r="H751" s="356"/>
      <c r="I751" s="356"/>
      <c r="J751" s="356"/>
      <c r="K751" s="356"/>
    </row>
    <row r="752" spans="1:11" ht="12.75">
      <c r="A752" s="356"/>
      <c r="B752" s="356"/>
      <c r="C752" s="356"/>
      <c r="D752" s="356"/>
      <c r="E752" s="356"/>
      <c r="F752" s="356"/>
      <c r="G752" s="356"/>
      <c r="H752" s="356"/>
      <c r="I752" s="356"/>
      <c r="J752" s="356"/>
      <c r="K752" s="356"/>
    </row>
    <row r="753" spans="1:11" ht="12.75">
      <c r="A753" s="356"/>
      <c r="B753" s="356"/>
      <c r="C753" s="356"/>
      <c r="D753" s="356"/>
      <c r="E753" s="356"/>
      <c r="F753" s="356"/>
      <c r="G753" s="356"/>
      <c r="H753" s="356"/>
      <c r="I753" s="356"/>
      <c r="J753" s="356"/>
      <c r="K753" s="356"/>
    </row>
    <row r="754" spans="1:11" ht="12.75">
      <c r="A754" s="356"/>
      <c r="B754" s="356"/>
      <c r="C754" s="356"/>
      <c r="D754" s="356"/>
      <c r="E754" s="356"/>
      <c r="F754" s="356"/>
      <c r="G754" s="356"/>
      <c r="H754" s="356"/>
      <c r="I754" s="356"/>
      <c r="J754" s="356"/>
      <c r="K754" s="356"/>
    </row>
    <row r="755" spans="1:11" ht="12.75">
      <c r="A755" s="356"/>
      <c r="B755" s="356"/>
      <c r="C755" s="356"/>
      <c r="D755" s="356"/>
      <c r="E755" s="356"/>
      <c r="F755" s="356"/>
      <c r="G755" s="356"/>
      <c r="H755" s="356"/>
      <c r="I755" s="356"/>
      <c r="J755" s="356"/>
      <c r="K755" s="356"/>
    </row>
    <row r="756" spans="1:11" ht="12.75">
      <c r="A756" s="356"/>
      <c r="B756" s="356"/>
      <c r="C756" s="356"/>
      <c r="D756" s="356"/>
      <c r="E756" s="356"/>
      <c r="F756" s="356"/>
      <c r="G756" s="356"/>
      <c r="H756" s="356"/>
      <c r="I756" s="356"/>
      <c r="J756" s="356"/>
      <c r="K756" s="356"/>
    </row>
    <row r="757" spans="1:11" ht="12.75">
      <c r="A757" s="356"/>
      <c r="B757" s="356"/>
      <c r="C757" s="356"/>
      <c r="D757" s="356"/>
      <c r="E757" s="356"/>
      <c r="F757" s="356"/>
      <c r="G757" s="356"/>
      <c r="H757" s="356"/>
      <c r="I757" s="356"/>
      <c r="J757" s="356"/>
      <c r="K757" s="356"/>
    </row>
    <row r="758" spans="1:11" ht="12.75">
      <c r="A758" s="356"/>
      <c r="B758" s="356"/>
      <c r="C758" s="356"/>
      <c r="D758" s="356"/>
      <c r="E758" s="356"/>
      <c r="F758" s="356"/>
      <c r="G758" s="356"/>
      <c r="H758" s="356"/>
      <c r="I758" s="356"/>
      <c r="J758" s="356"/>
      <c r="K758" s="356"/>
    </row>
    <row r="759" spans="1:11" ht="12.75">
      <c r="A759" s="356"/>
      <c r="B759" s="356"/>
      <c r="C759" s="356"/>
      <c r="D759" s="356"/>
      <c r="E759" s="356"/>
      <c r="F759" s="356"/>
      <c r="G759" s="356"/>
      <c r="H759" s="356"/>
      <c r="I759" s="356"/>
      <c r="J759" s="356"/>
      <c r="K759" s="356"/>
    </row>
    <row r="760" spans="1:11" ht="12.75">
      <c r="A760" s="356"/>
      <c r="B760" s="356"/>
      <c r="C760" s="356"/>
      <c r="D760" s="356"/>
      <c r="E760" s="356"/>
      <c r="F760" s="356"/>
      <c r="G760" s="356"/>
      <c r="H760" s="356"/>
      <c r="I760" s="356"/>
      <c r="J760" s="356"/>
      <c r="K760" s="356"/>
    </row>
    <row r="761" spans="1:11" ht="12.75">
      <c r="A761" s="356"/>
      <c r="B761" s="356"/>
      <c r="C761" s="356"/>
      <c r="D761" s="356"/>
      <c r="E761" s="356"/>
      <c r="F761" s="356"/>
      <c r="G761" s="356"/>
      <c r="H761" s="356"/>
      <c r="I761" s="356"/>
      <c r="J761" s="356"/>
      <c r="K761" s="356"/>
    </row>
    <row r="762" spans="1:11" ht="12.75">
      <c r="A762" s="356"/>
      <c r="B762" s="356"/>
      <c r="C762" s="356"/>
      <c r="D762" s="356"/>
      <c r="E762" s="356"/>
      <c r="F762" s="356"/>
      <c r="G762" s="356"/>
      <c r="H762" s="356"/>
      <c r="I762" s="356"/>
      <c r="J762" s="356"/>
      <c r="K762" s="356"/>
    </row>
    <row r="763" spans="1:11" ht="12.75">
      <c r="A763" s="356"/>
      <c r="B763" s="356"/>
      <c r="C763" s="356"/>
      <c r="D763" s="356"/>
      <c r="E763" s="356"/>
      <c r="F763" s="356"/>
      <c r="G763" s="356"/>
      <c r="H763" s="356"/>
      <c r="I763" s="356"/>
      <c r="J763" s="356"/>
      <c r="K763" s="356"/>
    </row>
    <row r="764" spans="1:11" ht="12.75">
      <c r="A764" s="356"/>
      <c r="B764" s="356"/>
      <c r="C764" s="356"/>
      <c r="D764" s="356"/>
      <c r="E764" s="356"/>
      <c r="F764" s="356"/>
      <c r="G764" s="356"/>
      <c r="H764" s="356"/>
      <c r="I764" s="356"/>
      <c r="J764" s="356"/>
      <c r="K764" s="356"/>
    </row>
    <row r="765" spans="1:11" ht="12.75">
      <c r="A765" s="356"/>
      <c r="B765" s="356"/>
      <c r="C765" s="356"/>
      <c r="D765" s="356"/>
      <c r="E765" s="356"/>
      <c r="F765" s="356"/>
      <c r="G765" s="356"/>
      <c r="H765" s="356"/>
      <c r="I765" s="356"/>
      <c r="J765" s="356"/>
      <c r="K765" s="356"/>
    </row>
    <row r="766" spans="1:11" ht="12.75">
      <c r="A766" s="356"/>
      <c r="B766" s="356"/>
      <c r="C766" s="356"/>
      <c r="D766" s="356"/>
      <c r="E766" s="356"/>
      <c r="F766" s="356"/>
      <c r="G766" s="356"/>
      <c r="H766" s="356"/>
      <c r="I766" s="356"/>
      <c r="J766" s="356"/>
      <c r="K766" s="356"/>
    </row>
    <row r="767" spans="1:11" ht="12.75">
      <c r="A767" s="356"/>
      <c r="B767" s="356"/>
      <c r="C767" s="356"/>
      <c r="D767" s="356"/>
      <c r="E767" s="356"/>
      <c r="F767" s="356"/>
      <c r="G767" s="356"/>
      <c r="H767" s="356"/>
      <c r="I767" s="356"/>
      <c r="J767" s="356"/>
      <c r="K767" s="356"/>
    </row>
    <row r="768" spans="1:11" ht="12.75">
      <c r="A768" s="356"/>
      <c r="B768" s="356"/>
      <c r="C768" s="356"/>
      <c r="D768" s="356"/>
      <c r="E768" s="356"/>
      <c r="F768" s="356"/>
      <c r="G768" s="356"/>
      <c r="H768" s="356"/>
      <c r="I768" s="356"/>
      <c r="J768" s="356"/>
      <c r="K768" s="356"/>
    </row>
    <row r="769" spans="1:11" ht="12.75">
      <c r="A769" s="356"/>
      <c r="B769" s="356"/>
      <c r="C769" s="356"/>
      <c r="D769" s="356"/>
      <c r="E769" s="356"/>
      <c r="F769" s="356"/>
      <c r="G769" s="356"/>
      <c r="H769" s="356"/>
      <c r="I769" s="356"/>
      <c r="J769" s="356"/>
      <c r="K769" s="356"/>
    </row>
    <row r="770" spans="1:11" ht="12.75">
      <c r="A770" s="356"/>
      <c r="B770" s="356"/>
      <c r="C770" s="356"/>
      <c r="D770" s="356"/>
      <c r="E770" s="356"/>
      <c r="F770" s="356"/>
      <c r="G770" s="356"/>
      <c r="H770" s="356"/>
      <c r="I770" s="356"/>
      <c r="J770" s="356"/>
      <c r="K770" s="356"/>
    </row>
    <row r="771" spans="1:11" ht="12.75">
      <c r="A771" s="356"/>
      <c r="B771" s="356"/>
      <c r="C771" s="356"/>
      <c r="D771" s="356"/>
      <c r="E771" s="356"/>
      <c r="F771" s="356"/>
      <c r="G771" s="356"/>
      <c r="H771" s="356"/>
      <c r="I771" s="356"/>
      <c r="J771" s="356"/>
      <c r="K771" s="356"/>
    </row>
    <row r="772" spans="1:11" ht="12.75">
      <c r="A772" s="356"/>
      <c r="B772" s="356"/>
      <c r="C772" s="356"/>
      <c r="D772" s="356"/>
      <c r="E772" s="356"/>
      <c r="F772" s="356"/>
      <c r="G772" s="356"/>
      <c r="H772" s="356"/>
      <c r="I772" s="356"/>
      <c r="J772" s="356"/>
      <c r="K772" s="356"/>
    </row>
    <row r="773" spans="1:11" ht="12.75">
      <c r="A773" s="356"/>
      <c r="B773" s="356"/>
      <c r="C773" s="356"/>
      <c r="D773" s="356"/>
      <c r="E773" s="356"/>
      <c r="F773" s="356"/>
      <c r="G773" s="356"/>
      <c r="H773" s="356"/>
      <c r="I773" s="356"/>
      <c r="J773" s="356"/>
      <c r="K773" s="356"/>
    </row>
    <row r="774" spans="1:11" ht="12.75">
      <c r="A774" s="356"/>
      <c r="B774" s="356"/>
      <c r="C774" s="356"/>
      <c r="D774" s="356"/>
      <c r="E774" s="356"/>
      <c r="F774" s="356"/>
      <c r="G774" s="356"/>
      <c r="H774" s="356"/>
      <c r="I774" s="356"/>
      <c r="J774" s="356"/>
      <c r="K774" s="356"/>
    </row>
    <row r="775" spans="1:11" ht="12.75">
      <c r="A775" s="356"/>
      <c r="B775" s="356"/>
      <c r="C775" s="356"/>
      <c r="D775" s="356"/>
      <c r="E775" s="356"/>
      <c r="F775" s="356"/>
      <c r="G775" s="356"/>
      <c r="H775" s="356"/>
      <c r="I775" s="356"/>
      <c r="J775" s="356"/>
      <c r="K775" s="356"/>
    </row>
    <row r="776" spans="1:11" ht="12.75">
      <c r="A776" s="356"/>
      <c r="B776" s="356"/>
      <c r="C776" s="356"/>
      <c r="D776" s="356"/>
      <c r="E776" s="356"/>
      <c r="F776" s="356"/>
      <c r="G776" s="356"/>
      <c r="H776" s="356"/>
      <c r="I776" s="356"/>
      <c r="J776" s="356"/>
      <c r="K776" s="356"/>
    </row>
    <row r="777" spans="1:11" ht="12.75">
      <c r="A777" s="356"/>
      <c r="B777" s="356"/>
      <c r="C777" s="356"/>
      <c r="D777" s="356"/>
      <c r="E777" s="356"/>
      <c r="F777" s="356"/>
      <c r="G777" s="356"/>
      <c r="H777" s="356"/>
      <c r="I777" s="356"/>
      <c r="J777" s="356"/>
      <c r="K777" s="356"/>
    </row>
    <row r="778" spans="1:11" ht="12.75">
      <c r="A778" s="356"/>
      <c r="B778" s="356"/>
      <c r="C778" s="356"/>
      <c r="D778" s="356"/>
      <c r="E778" s="356"/>
      <c r="F778" s="356"/>
      <c r="G778" s="356"/>
      <c r="H778" s="356"/>
      <c r="I778" s="356"/>
      <c r="J778" s="356"/>
      <c r="K778" s="356"/>
    </row>
    <row r="779" spans="1:11" ht="12.75">
      <c r="A779" s="356"/>
      <c r="B779" s="356"/>
      <c r="C779" s="356"/>
      <c r="D779" s="356"/>
      <c r="E779" s="356"/>
      <c r="F779" s="356"/>
      <c r="G779" s="356"/>
      <c r="H779" s="356"/>
      <c r="I779" s="356"/>
      <c r="J779" s="356"/>
      <c r="K779" s="356"/>
    </row>
    <row r="780" spans="1:11" ht="12.75">
      <c r="A780" s="356"/>
      <c r="B780" s="356"/>
      <c r="C780" s="356"/>
      <c r="D780" s="356"/>
      <c r="E780" s="356"/>
      <c r="F780" s="356"/>
      <c r="G780" s="356"/>
      <c r="H780" s="356"/>
      <c r="I780" s="356"/>
      <c r="J780" s="356"/>
      <c r="K780" s="356"/>
    </row>
    <row r="781" spans="1:11" ht="12.75">
      <c r="A781" s="356"/>
      <c r="B781" s="356"/>
      <c r="C781" s="356"/>
      <c r="D781" s="356"/>
      <c r="E781" s="356"/>
      <c r="F781" s="356"/>
      <c r="G781" s="356"/>
      <c r="H781" s="356"/>
      <c r="I781" s="356"/>
      <c r="J781" s="356"/>
      <c r="K781" s="356"/>
    </row>
    <row r="782" spans="1:11" ht="12.75">
      <c r="A782" s="356"/>
      <c r="B782" s="356"/>
      <c r="C782" s="356"/>
      <c r="D782" s="356"/>
      <c r="E782" s="356"/>
      <c r="F782" s="356"/>
      <c r="G782" s="356"/>
      <c r="H782" s="356"/>
      <c r="I782" s="356"/>
      <c r="J782" s="356"/>
      <c r="K782" s="356"/>
    </row>
    <row r="783" spans="1:11" ht="12.75">
      <c r="A783" s="356"/>
      <c r="B783" s="356"/>
      <c r="C783" s="356"/>
      <c r="D783" s="356"/>
      <c r="E783" s="356"/>
      <c r="F783" s="356"/>
      <c r="G783" s="356"/>
      <c r="H783" s="356"/>
      <c r="I783" s="356"/>
      <c r="J783" s="356"/>
      <c r="K783" s="356"/>
    </row>
    <row r="784" spans="1:11" ht="12.75">
      <c r="A784" s="356"/>
      <c r="B784" s="356"/>
      <c r="C784" s="356"/>
      <c r="D784" s="356"/>
      <c r="E784" s="356"/>
      <c r="F784" s="356"/>
      <c r="G784" s="356"/>
      <c r="H784" s="356"/>
      <c r="I784" s="356"/>
      <c r="J784" s="356"/>
      <c r="K784" s="356"/>
    </row>
    <row r="785" spans="1:11" ht="12.75">
      <c r="A785" s="356"/>
      <c r="B785" s="356"/>
      <c r="C785" s="356"/>
      <c r="D785" s="356"/>
      <c r="E785" s="356"/>
      <c r="F785" s="356"/>
      <c r="G785" s="356"/>
      <c r="H785" s="356"/>
      <c r="I785" s="356"/>
      <c r="J785" s="356"/>
      <c r="K785" s="356"/>
    </row>
    <row r="786" spans="1:11" ht="12.75">
      <c r="A786" s="356"/>
      <c r="B786" s="356"/>
      <c r="C786" s="356"/>
      <c r="D786" s="356"/>
      <c r="E786" s="356"/>
      <c r="F786" s="356"/>
      <c r="G786" s="356"/>
      <c r="H786" s="356"/>
      <c r="I786" s="356"/>
      <c r="J786" s="356"/>
      <c r="K786" s="356"/>
    </row>
    <row r="787" spans="1:11" ht="12.75">
      <c r="A787" s="356"/>
      <c r="B787" s="356"/>
      <c r="C787" s="356"/>
      <c r="D787" s="356"/>
      <c r="E787" s="356"/>
      <c r="F787" s="356"/>
      <c r="G787" s="356"/>
      <c r="H787" s="356"/>
      <c r="I787" s="356"/>
      <c r="J787" s="356"/>
      <c r="K787" s="356"/>
    </row>
    <row r="788" spans="1:11" ht="12.75">
      <c r="A788" s="356"/>
      <c r="B788" s="356"/>
      <c r="C788" s="356"/>
      <c r="D788" s="356"/>
      <c r="E788" s="356"/>
      <c r="F788" s="356"/>
      <c r="G788" s="356"/>
      <c r="H788" s="356"/>
      <c r="I788" s="356"/>
      <c r="J788" s="356"/>
      <c r="K788" s="356"/>
    </row>
    <row r="789" spans="1:11" ht="12.75">
      <c r="A789" s="356"/>
      <c r="B789" s="356"/>
      <c r="C789" s="356"/>
      <c r="D789" s="356"/>
      <c r="E789" s="356"/>
      <c r="F789" s="356"/>
      <c r="G789" s="356"/>
      <c r="H789" s="356"/>
      <c r="I789" s="356"/>
      <c r="J789" s="356"/>
      <c r="K789" s="356"/>
    </row>
    <row r="790" spans="1:11" ht="12.75">
      <c r="A790" s="356"/>
      <c r="B790" s="356"/>
      <c r="C790" s="356"/>
      <c r="D790" s="356"/>
      <c r="E790" s="356"/>
      <c r="F790" s="356"/>
      <c r="G790" s="356"/>
      <c r="H790" s="356"/>
      <c r="I790" s="356"/>
      <c r="J790" s="356"/>
      <c r="K790" s="356"/>
    </row>
    <row r="791" spans="1:11" ht="12.75">
      <c r="A791" s="356"/>
      <c r="B791" s="356"/>
      <c r="C791" s="356"/>
      <c r="D791" s="356"/>
      <c r="E791" s="356"/>
      <c r="F791" s="356"/>
      <c r="G791" s="356"/>
      <c r="H791" s="356"/>
      <c r="I791" s="356"/>
      <c r="J791" s="356"/>
      <c r="K791" s="356"/>
    </row>
    <row r="792" spans="1:11" ht="12.75">
      <c r="A792" s="356"/>
      <c r="B792" s="356"/>
      <c r="C792" s="356"/>
      <c r="D792" s="356"/>
      <c r="E792" s="356"/>
      <c r="F792" s="356"/>
      <c r="G792" s="356"/>
      <c r="H792" s="356"/>
      <c r="I792" s="356"/>
      <c r="J792" s="356"/>
      <c r="K792" s="356"/>
    </row>
    <row r="793" spans="1:11" ht="12.75">
      <c r="A793" s="356"/>
      <c r="B793" s="356"/>
      <c r="C793" s="356"/>
      <c r="D793" s="356"/>
      <c r="E793" s="356"/>
      <c r="F793" s="356"/>
      <c r="G793" s="356"/>
      <c r="H793" s="356"/>
      <c r="I793" s="356"/>
      <c r="J793" s="356"/>
      <c r="K793" s="356"/>
    </row>
    <row r="794" spans="1:11" ht="12.75">
      <c r="A794" s="356"/>
      <c r="B794" s="356"/>
      <c r="C794" s="356"/>
      <c r="D794" s="356"/>
      <c r="E794" s="356"/>
      <c r="F794" s="356"/>
      <c r="G794" s="356"/>
      <c r="H794" s="356"/>
      <c r="I794" s="356"/>
      <c r="J794" s="356"/>
      <c r="K794" s="356"/>
    </row>
    <row r="795" spans="1:11" ht="12.75">
      <c r="A795" s="356"/>
      <c r="B795" s="356"/>
      <c r="C795" s="356"/>
      <c r="D795" s="356"/>
      <c r="E795" s="356"/>
      <c r="F795" s="356"/>
      <c r="G795" s="356"/>
      <c r="H795" s="356"/>
      <c r="I795" s="356"/>
      <c r="J795" s="356"/>
      <c r="K795" s="356"/>
    </row>
    <row r="796" spans="1:11" ht="12.75">
      <c r="A796" s="356"/>
      <c r="B796" s="356"/>
      <c r="C796" s="356"/>
      <c r="D796" s="356"/>
      <c r="E796" s="356"/>
      <c r="F796" s="356"/>
      <c r="G796" s="356"/>
      <c r="H796" s="356"/>
      <c r="I796" s="356"/>
      <c r="J796" s="356"/>
      <c r="K796" s="356"/>
    </row>
    <row r="797" spans="1:11" ht="12.75">
      <c r="A797" s="356"/>
      <c r="B797" s="356"/>
      <c r="C797" s="356"/>
      <c r="D797" s="356"/>
      <c r="E797" s="356"/>
      <c r="F797" s="356"/>
      <c r="G797" s="356"/>
      <c r="H797" s="356"/>
      <c r="I797" s="356"/>
      <c r="J797" s="356"/>
      <c r="K797" s="356"/>
    </row>
    <row r="798" spans="1:11" ht="12.75">
      <c r="A798" s="356"/>
      <c r="B798" s="356"/>
      <c r="C798" s="356"/>
      <c r="D798" s="356"/>
      <c r="E798" s="356"/>
      <c r="F798" s="356"/>
      <c r="G798" s="356"/>
      <c r="H798" s="356"/>
      <c r="I798" s="356"/>
      <c r="J798" s="356"/>
      <c r="K798" s="356"/>
    </row>
    <row r="799" spans="1:11" ht="12.75">
      <c r="A799" s="356"/>
      <c r="B799" s="356"/>
      <c r="C799" s="356"/>
      <c r="D799" s="356"/>
      <c r="E799" s="356"/>
      <c r="F799" s="356"/>
      <c r="G799" s="356"/>
      <c r="H799" s="356"/>
      <c r="I799" s="356"/>
      <c r="J799" s="356"/>
      <c r="K799" s="356"/>
    </row>
    <row r="800" spans="1:11" ht="12.75">
      <c r="A800" s="356"/>
      <c r="B800" s="356"/>
      <c r="C800" s="356"/>
      <c r="D800" s="356"/>
      <c r="E800" s="356"/>
      <c r="F800" s="356"/>
      <c r="G800" s="356"/>
      <c r="H800" s="356"/>
      <c r="I800" s="356"/>
      <c r="J800" s="356"/>
      <c r="K800" s="356"/>
    </row>
    <row r="801" spans="1:11" ht="12.75">
      <c r="A801" s="356"/>
      <c r="B801" s="356"/>
      <c r="C801" s="356"/>
      <c r="D801" s="356"/>
      <c r="E801" s="356"/>
      <c r="F801" s="356"/>
      <c r="G801" s="356"/>
      <c r="H801" s="356"/>
      <c r="I801" s="356"/>
      <c r="J801" s="356"/>
      <c r="K801" s="356"/>
    </row>
    <row r="802" spans="1:11" ht="12.75">
      <c r="A802" s="356"/>
      <c r="B802" s="356"/>
      <c r="C802" s="356"/>
      <c r="D802" s="356"/>
      <c r="E802" s="356"/>
      <c r="F802" s="356"/>
      <c r="G802" s="356"/>
      <c r="H802" s="356"/>
      <c r="I802" s="356"/>
      <c r="J802" s="356"/>
      <c r="K802" s="356"/>
    </row>
    <row r="803" spans="1:11" ht="12.75">
      <c r="A803" s="356"/>
      <c r="B803" s="356"/>
      <c r="C803" s="356"/>
      <c r="D803" s="356"/>
      <c r="E803" s="356"/>
      <c r="F803" s="356"/>
      <c r="G803" s="356"/>
      <c r="H803" s="356"/>
      <c r="I803" s="356"/>
      <c r="J803" s="356"/>
      <c r="K803" s="356"/>
    </row>
    <row r="804" spans="1:11" ht="12.75">
      <c r="A804" s="356"/>
      <c r="B804" s="356"/>
      <c r="C804" s="356"/>
      <c r="D804" s="356"/>
      <c r="E804" s="356"/>
      <c r="F804" s="356"/>
      <c r="G804" s="356"/>
      <c r="H804" s="356"/>
      <c r="I804" s="356"/>
      <c r="J804" s="356"/>
      <c r="K804" s="356"/>
    </row>
    <row r="805" spans="1:11" ht="12.75">
      <c r="A805" s="356"/>
      <c r="B805" s="356"/>
      <c r="C805" s="356"/>
      <c r="D805" s="356"/>
      <c r="E805" s="356"/>
      <c r="F805" s="356"/>
      <c r="G805" s="356"/>
      <c r="H805" s="356"/>
      <c r="I805" s="356"/>
      <c r="J805" s="356"/>
      <c r="K805" s="356"/>
    </row>
    <row r="806" spans="1:11" ht="12.75">
      <c r="A806" s="356"/>
      <c r="B806" s="356"/>
      <c r="C806" s="356"/>
      <c r="D806" s="356"/>
      <c r="E806" s="356"/>
      <c r="F806" s="356"/>
      <c r="G806" s="356"/>
      <c r="H806" s="356"/>
      <c r="I806" s="356"/>
      <c r="J806" s="356"/>
      <c r="K806" s="356"/>
    </row>
    <row r="807" spans="1:11" ht="12.75">
      <c r="A807" s="356"/>
      <c r="B807" s="356"/>
      <c r="C807" s="356"/>
      <c r="D807" s="356"/>
      <c r="E807" s="356"/>
      <c r="F807" s="356"/>
      <c r="G807" s="356"/>
      <c r="H807" s="356"/>
      <c r="I807" s="356"/>
      <c r="J807" s="356"/>
      <c r="K807" s="356"/>
    </row>
    <row r="808" spans="1:11" ht="12.75">
      <c r="A808" s="356"/>
      <c r="B808" s="356"/>
      <c r="C808" s="356"/>
      <c r="D808" s="356"/>
      <c r="E808" s="356"/>
      <c r="F808" s="356"/>
      <c r="G808" s="356"/>
      <c r="H808" s="356"/>
      <c r="I808" s="356"/>
      <c r="J808" s="356"/>
      <c r="K808" s="356"/>
    </row>
    <row r="809" spans="1:11" ht="12.75">
      <c r="A809" s="356"/>
      <c r="B809" s="356"/>
      <c r="C809" s="356"/>
      <c r="D809" s="356"/>
      <c r="E809" s="356"/>
      <c r="F809" s="356"/>
      <c r="G809" s="356"/>
      <c r="H809" s="356"/>
      <c r="I809" s="356"/>
      <c r="J809" s="356"/>
      <c r="K809" s="356"/>
    </row>
    <row r="810" spans="1:11" ht="12.75">
      <c r="A810" s="356"/>
      <c r="B810" s="356"/>
      <c r="C810" s="356"/>
      <c r="D810" s="356"/>
      <c r="E810" s="356"/>
      <c r="F810" s="356"/>
      <c r="G810" s="356"/>
      <c r="H810" s="356"/>
      <c r="I810" s="356"/>
      <c r="J810" s="356"/>
      <c r="K810" s="356"/>
    </row>
    <row r="811" spans="1:11" ht="12.75">
      <c r="A811" s="356"/>
      <c r="B811" s="356"/>
      <c r="C811" s="356"/>
      <c r="D811" s="356"/>
      <c r="E811" s="356"/>
      <c r="F811" s="356"/>
      <c r="G811" s="356"/>
      <c r="H811" s="356"/>
      <c r="I811" s="356"/>
      <c r="J811" s="356"/>
      <c r="K811" s="356"/>
    </row>
    <row r="812" spans="1:11" ht="12.75">
      <c r="A812" s="356"/>
      <c r="B812" s="356"/>
      <c r="C812" s="356"/>
      <c r="D812" s="356"/>
      <c r="E812" s="356"/>
      <c r="F812" s="356"/>
      <c r="G812" s="356"/>
      <c r="H812" s="356"/>
      <c r="I812" s="356"/>
      <c r="J812" s="356"/>
      <c r="K812" s="356"/>
    </row>
    <row r="813" spans="1:11" ht="12.75">
      <c r="A813" s="356"/>
      <c r="B813" s="356"/>
      <c r="C813" s="356"/>
      <c r="D813" s="356"/>
      <c r="E813" s="356"/>
      <c r="F813" s="356"/>
      <c r="G813" s="356"/>
      <c r="H813" s="356"/>
      <c r="I813" s="356"/>
      <c r="J813" s="356"/>
      <c r="K813" s="356"/>
    </row>
    <row r="814" spans="1:11" ht="12.75">
      <c r="A814" s="356"/>
      <c r="B814" s="356"/>
      <c r="C814" s="356"/>
      <c r="D814" s="356"/>
      <c r="E814" s="356"/>
      <c r="F814" s="356"/>
      <c r="G814" s="356"/>
      <c r="H814" s="356"/>
      <c r="I814" s="356"/>
      <c r="J814" s="356"/>
      <c r="K814" s="356"/>
    </row>
    <row r="815" spans="1:11" ht="12.75">
      <c r="A815" s="356"/>
      <c r="B815" s="356"/>
      <c r="C815" s="356"/>
      <c r="D815" s="356"/>
      <c r="E815" s="356"/>
      <c r="F815" s="356"/>
      <c r="G815" s="356"/>
      <c r="H815" s="356"/>
      <c r="I815" s="356"/>
      <c r="J815" s="356"/>
      <c r="K815" s="356"/>
    </row>
    <row r="816" spans="1:11" ht="12.75">
      <c r="A816" s="356"/>
      <c r="B816" s="356"/>
      <c r="C816" s="356"/>
      <c r="D816" s="356"/>
      <c r="E816" s="356"/>
      <c r="F816" s="356"/>
      <c r="G816" s="356"/>
      <c r="H816" s="356"/>
      <c r="I816" s="356"/>
      <c r="J816" s="356"/>
      <c r="K816" s="356"/>
    </row>
    <row r="817" spans="1:11" ht="12.75">
      <c r="A817" s="356"/>
      <c r="B817" s="356"/>
      <c r="C817" s="356"/>
      <c r="D817" s="356"/>
      <c r="E817" s="356"/>
      <c r="F817" s="356"/>
      <c r="G817" s="356"/>
      <c r="H817" s="356"/>
      <c r="I817" s="356"/>
      <c r="J817" s="356"/>
      <c r="K817" s="356"/>
    </row>
    <row r="818" spans="1:11" ht="12.75">
      <c r="A818" s="356"/>
      <c r="B818" s="356"/>
      <c r="C818" s="356"/>
      <c r="D818" s="356"/>
      <c r="E818" s="356"/>
      <c r="F818" s="356"/>
      <c r="G818" s="356"/>
      <c r="H818" s="356"/>
      <c r="I818" s="356"/>
      <c r="J818" s="356"/>
      <c r="K818" s="356"/>
    </row>
    <row r="819" spans="1:11" ht="12.75">
      <c r="A819" s="356"/>
      <c r="B819" s="356"/>
      <c r="C819" s="356"/>
      <c r="D819" s="356"/>
      <c r="E819" s="356"/>
      <c r="F819" s="356"/>
      <c r="G819" s="356"/>
      <c r="H819" s="356"/>
      <c r="I819" s="356"/>
      <c r="J819" s="356"/>
      <c r="K819" s="356"/>
    </row>
    <row r="820" spans="1:11" ht="12.75">
      <c r="A820" s="356"/>
      <c r="B820" s="356"/>
      <c r="C820" s="356"/>
      <c r="D820" s="356"/>
      <c r="E820" s="356"/>
      <c r="F820" s="356"/>
      <c r="G820" s="356"/>
      <c r="H820" s="356"/>
      <c r="I820" s="356"/>
      <c r="J820" s="356"/>
      <c r="K820" s="356"/>
    </row>
    <row r="821" spans="1:11" ht="12.75">
      <c r="A821" s="356"/>
      <c r="B821" s="356"/>
      <c r="C821" s="356"/>
      <c r="D821" s="356"/>
      <c r="E821" s="356"/>
      <c r="F821" s="356"/>
      <c r="G821" s="356"/>
      <c r="H821" s="356"/>
      <c r="I821" s="356"/>
      <c r="J821" s="356"/>
      <c r="K821" s="356"/>
    </row>
    <row r="822" spans="1:11" ht="12.75">
      <c r="A822" s="356"/>
      <c r="B822" s="356"/>
      <c r="C822" s="356"/>
      <c r="D822" s="356"/>
      <c r="E822" s="356"/>
      <c r="F822" s="356"/>
      <c r="G822" s="356"/>
      <c r="H822" s="356"/>
      <c r="I822" s="356"/>
      <c r="J822" s="356"/>
      <c r="K822" s="356"/>
    </row>
    <row r="823" spans="1:11" ht="12.75">
      <c r="A823" s="356"/>
      <c r="B823" s="356"/>
      <c r="C823" s="356"/>
      <c r="D823" s="356"/>
      <c r="E823" s="356"/>
      <c r="F823" s="356"/>
      <c r="G823" s="356"/>
      <c r="H823" s="356"/>
      <c r="I823" s="356"/>
      <c r="J823" s="356"/>
      <c r="K823" s="356"/>
    </row>
    <row r="824" spans="1:11" ht="12.75">
      <c r="A824" s="356"/>
      <c r="B824" s="356"/>
      <c r="C824" s="356"/>
      <c r="D824" s="356"/>
      <c r="E824" s="356"/>
      <c r="F824" s="356"/>
      <c r="G824" s="356"/>
      <c r="H824" s="356"/>
      <c r="I824" s="356"/>
      <c r="J824" s="356"/>
      <c r="K824" s="356"/>
    </row>
    <row r="825" spans="1:11" ht="12.75">
      <c r="A825" s="356"/>
      <c r="B825" s="356"/>
      <c r="C825" s="356"/>
      <c r="D825" s="356"/>
      <c r="E825" s="356"/>
      <c r="F825" s="356"/>
      <c r="G825" s="356"/>
      <c r="H825" s="356"/>
      <c r="I825" s="356"/>
      <c r="J825" s="356"/>
      <c r="K825" s="356"/>
    </row>
    <row r="826" spans="1:11" ht="12.75">
      <c r="A826" s="356"/>
      <c r="B826" s="356"/>
      <c r="C826" s="356"/>
      <c r="D826" s="356"/>
      <c r="E826" s="356"/>
      <c r="F826" s="356"/>
      <c r="G826" s="356"/>
      <c r="H826" s="356"/>
      <c r="I826" s="356"/>
      <c r="J826" s="356"/>
      <c r="K826" s="356"/>
    </row>
    <row r="827" spans="1:11" ht="12.75">
      <c r="A827" s="356"/>
      <c r="B827" s="356"/>
      <c r="C827" s="356"/>
      <c r="D827" s="356"/>
      <c r="E827" s="356"/>
      <c r="F827" s="356"/>
      <c r="G827" s="356"/>
      <c r="H827" s="356"/>
      <c r="I827" s="356"/>
      <c r="J827" s="356"/>
      <c r="K827" s="356"/>
    </row>
    <row r="828" spans="1:11" ht="12.75">
      <c r="A828" s="356"/>
      <c r="B828" s="356"/>
      <c r="C828" s="356"/>
      <c r="D828" s="356"/>
      <c r="E828" s="356"/>
      <c r="F828" s="356"/>
      <c r="G828" s="356"/>
      <c r="H828" s="356"/>
      <c r="I828" s="356"/>
      <c r="J828" s="356"/>
      <c r="K828" s="356"/>
    </row>
    <row r="829" spans="1:11" ht="12.75">
      <c r="A829" s="356"/>
      <c r="B829" s="356"/>
      <c r="C829" s="356"/>
      <c r="D829" s="356"/>
      <c r="E829" s="356"/>
      <c r="F829" s="356"/>
      <c r="G829" s="356"/>
      <c r="H829" s="356"/>
      <c r="I829" s="356"/>
      <c r="J829" s="356"/>
      <c r="K829" s="356"/>
    </row>
    <row r="830" spans="1:11" ht="12.75">
      <c r="A830" s="356"/>
      <c r="B830" s="356"/>
      <c r="C830" s="356"/>
      <c r="D830" s="356"/>
      <c r="E830" s="356"/>
      <c r="F830" s="356"/>
      <c r="G830" s="356"/>
      <c r="H830" s="356"/>
      <c r="I830" s="356"/>
      <c r="J830" s="356"/>
      <c r="K830" s="356"/>
    </row>
    <row r="831" spans="1:11" ht="12.75">
      <c r="A831" s="356"/>
      <c r="B831" s="356"/>
      <c r="C831" s="356"/>
      <c r="D831" s="356"/>
      <c r="E831" s="356"/>
      <c r="F831" s="356"/>
      <c r="G831" s="356"/>
      <c r="H831" s="356"/>
      <c r="I831" s="356"/>
      <c r="J831" s="356"/>
      <c r="K831" s="356"/>
    </row>
    <row r="832" spans="1:11" ht="12.75">
      <c r="A832" s="356"/>
      <c r="B832" s="356"/>
      <c r="C832" s="356"/>
      <c r="D832" s="356"/>
      <c r="E832" s="356"/>
      <c r="F832" s="356"/>
      <c r="G832" s="356"/>
      <c r="H832" s="356"/>
      <c r="I832" s="356"/>
      <c r="J832" s="356"/>
      <c r="K832" s="356"/>
    </row>
    <row r="833" spans="1:11" ht="12.75">
      <c r="A833" s="356"/>
      <c r="B833" s="356"/>
      <c r="C833" s="356"/>
      <c r="D833" s="356"/>
      <c r="E833" s="356"/>
      <c r="F833" s="356"/>
      <c r="G833" s="356"/>
      <c r="H833" s="356"/>
      <c r="I833" s="356"/>
      <c r="J833" s="356"/>
      <c r="K833" s="356"/>
    </row>
    <row r="834" spans="1:11" ht="12.75">
      <c r="A834" s="356"/>
      <c r="B834" s="356"/>
      <c r="C834" s="356"/>
      <c r="D834" s="356"/>
      <c r="E834" s="356"/>
      <c r="F834" s="356"/>
      <c r="G834" s="356"/>
      <c r="H834" s="356"/>
      <c r="I834" s="356"/>
      <c r="J834" s="356"/>
      <c r="K834" s="356"/>
    </row>
    <row r="835" spans="1:11" ht="12.75">
      <c r="A835" s="356"/>
      <c r="B835" s="356"/>
      <c r="C835" s="356"/>
      <c r="D835" s="356"/>
      <c r="E835" s="356"/>
      <c r="F835" s="356"/>
      <c r="G835" s="356"/>
      <c r="H835" s="356"/>
      <c r="I835" s="356"/>
      <c r="J835" s="356"/>
      <c r="K835" s="356"/>
    </row>
    <row r="836" spans="1:11" ht="12.75">
      <c r="A836" s="356"/>
      <c r="B836" s="356"/>
      <c r="C836" s="356"/>
      <c r="D836" s="356"/>
      <c r="E836" s="356"/>
      <c r="F836" s="356"/>
      <c r="G836" s="356"/>
      <c r="H836" s="356"/>
      <c r="I836" s="356"/>
      <c r="J836" s="356"/>
      <c r="K836" s="356"/>
    </row>
    <row r="837" spans="1:11" ht="12.75">
      <c r="A837" s="356"/>
      <c r="B837" s="356"/>
      <c r="C837" s="356"/>
      <c r="D837" s="356"/>
      <c r="E837" s="356"/>
      <c r="F837" s="356"/>
      <c r="G837" s="356"/>
      <c r="H837" s="356"/>
      <c r="I837" s="356"/>
      <c r="J837" s="356"/>
      <c r="K837" s="356"/>
    </row>
    <row r="838" spans="1:11" ht="12.75">
      <c r="A838" s="356"/>
      <c r="B838" s="356"/>
      <c r="C838" s="356"/>
      <c r="D838" s="356"/>
      <c r="E838" s="356"/>
      <c r="F838" s="356"/>
      <c r="G838" s="356"/>
      <c r="H838" s="356"/>
      <c r="I838" s="356"/>
      <c r="J838" s="356"/>
      <c r="K838" s="356"/>
    </row>
    <row r="839" spans="1:11" ht="12.75">
      <c r="A839" s="356"/>
      <c r="B839" s="356"/>
      <c r="C839" s="356"/>
      <c r="D839" s="356"/>
      <c r="E839" s="356"/>
      <c r="F839" s="356"/>
      <c r="G839" s="356"/>
      <c r="H839" s="356"/>
      <c r="I839" s="356"/>
      <c r="J839" s="356"/>
      <c r="K839" s="356"/>
    </row>
    <row r="840" spans="1:11" ht="12.75">
      <c r="A840" s="356"/>
      <c r="B840" s="356"/>
      <c r="C840" s="356"/>
      <c r="D840" s="356"/>
      <c r="E840" s="356"/>
      <c r="F840" s="356"/>
      <c r="G840" s="356"/>
      <c r="H840" s="356"/>
      <c r="I840" s="356"/>
      <c r="J840" s="356"/>
      <c r="K840" s="356"/>
    </row>
    <row r="841" spans="1:11" ht="12.75">
      <c r="A841" s="356"/>
      <c r="B841" s="356"/>
      <c r="C841" s="356"/>
      <c r="D841" s="356"/>
      <c r="E841" s="356"/>
      <c r="F841" s="356"/>
      <c r="G841" s="356"/>
      <c r="H841" s="356"/>
      <c r="I841" s="356"/>
      <c r="J841" s="356"/>
      <c r="K841" s="356"/>
    </row>
    <row r="842" spans="1:11" ht="12.75">
      <c r="A842" s="356"/>
      <c r="B842" s="356"/>
      <c r="C842" s="356"/>
      <c r="D842" s="356"/>
      <c r="E842" s="356"/>
      <c r="F842" s="356"/>
      <c r="G842" s="356"/>
      <c r="H842" s="356"/>
      <c r="I842" s="356"/>
      <c r="J842" s="356"/>
      <c r="K842" s="356"/>
    </row>
    <row r="843" spans="1:11" ht="12.75">
      <c r="A843" s="356"/>
      <c r="B843" s="356"/>
      <c r="C843" s="356"/>
      <c r="D843" s="356"/>
      <c r="E843" s="356"/>
      <c r="F843" s="356"/>
      <c r="G843" s="356"/>
      <c r="H843" s="356"/>
      <c r="I843" s="356"/>
      <c r="J843" s="356"/>
      <c r="K843" s="356"/>
    </row>
    <row r="844" spans="1:11" ht="12.75">
      <c r="A844" s="356"/>
      <c r="B844" s="356"/>
      <c r="C844" s="356"/>
      <c r="D844" s="356"/>
      <c r="E844" s="356"/>
      <c r="F844" s="356"/>
      <c r="G844" s="356"/>
      <c r="H844" s="356"/>
      <c r="I844" s="356"/>
      <c r="J844" s="356"/>
      <c r="K844" s="356"/>
    </row>
    <row r="845" spans="1:11" ht="12.75">
      <c r="A845" s="356"/>
      <c r="B845" s="356"/>
      <c r="C845" s="356"/>
      <c r="D845" s="356"/>
      <c r="E845" s="356"/>
      <c r="F845" s="356"/>
      <c r="G845" s="356"/>
      <c r="H845" s="356"/>
      <c r="I845" s="356"/>
      <c r="J845" s="356"/>
      <c r="K845" s="356"/>
    </row>
    <row r="846" spans="1:11" ht="12.75">
      <c r="A846" s="356"/>
      <c r="B846" s="356"/>
      <c r="C846" s="356"/>
      <c r="D846" s="356"/>
      <c r="E846" s="356"/>
      <c r="F846" s="356"/>
      <c r="G846" s="356"/>
      <c r="H846" s="356"/>
      <c r="I846" s="356"/>
      <c r="J846" s="356"/>
      <c r="K846" s="356"/>
    </row>
    <row r="847" spans="1:11" ht="12.75">
      <c r="A847" s="356"/>
      <c r="B847" s="356"/>
      <c r="C847" s="356"/>
      <c r="D847" s="356"/>
      <c r="E847" s="356"/>
      <c r="F847" s="356"/>
      <c r="G847" s="356"/>
      <c r="H847" s="356"/>
      <c r="I847" s="356"/>
      <c r="J847" s="356"/>
      <c r="K847" s="356"/>
    </row>
    <row r="848" spans="1:11" ht="12.75">
      <c r="A848" s="356"/>
      <c r="B848" s="356"/>
      <c r="C848" s="356"/>
      <c r="D848" s="356"/>
      <c r="E848" s="356"/>
      <c r="F848" s="356"/>
      <c r="G848" s="356"/>
      <c r="H848" s="356"/>
      <c r="I848" s="356"/>
      <c r="J848" s="356"/>
      <c r="K848" s="356"/>
    </row>
    <row r="849" spans="1:11" ht="12.75">
      <c r="A849" s="356"/>
      <c r="B849" s="356"/>
      <c r="C849" s="356"/>
      <c r="D849" s="356"/>
      <c r="E849" s="356"/>
      <c r="F849" s="356"/>
      <c r="G849" s="356"/>
      <c r="H849" s="356"/>
      <c r="I849" s="356"/>
      <c r="J849" s="356"/>
      <c r="K849" s="356"/>
    </row>
    <row r="850" spans="1:11" ht="12.75">
      <c r="A850" s="356"/>
      <c r="B850" s="356"/>
      <c r="C850" s="356"/>
      <c r="D850" s="356"/>
      <c r="E850" s="356"/>
      <c r="F850" s="356"/>
      <c r="G850" s="356"/>
      <c r="H850" s="356"/>
      <c r="I850" s="356"/>
      <c r="J850" s="356"/>
      <c r="K850" s="356"/>
    </row>
    <row r="851" spans="1:11" ht="12.75">
      <c r="A851" s="356"/>
      <c r="B851" s="356"/>
      <c r="C851" s="356"/>
      <c r="D851" s="356"/>
      <c r="E851" s="356"/>
      <c r="F851" s="356"/>
      <c r="G851" s="356"/>
      <c r="H851" s="356"/>
      <c r="I851" s="356"/>
      <c r="J851" s="356"/>
      <c r="K851" s="356"/>
    </row>
    <row r="852" spans="1:11" ht="12.75">
      <c r="A852" s="356"/>
      <c r="B852" s="356"/>
      <c r="C852" s="356"/>
      <c r="D852" s="356"/>
      <c r="E852" s="356"/>
      <c r="F852" s="356"/>
      <c r="G852" s="356"/>
      <c r="H852" s="356"/>
      <c r="I852" s="356"/>
      <c r="J852" s="356"/>
      <c r="K852" s="356"/>
    </row>
    <row r="853" spans="1:11" ht="12.75">
      <c r="A853" s="356"/>
      <c r="B853" s="356"/>
      <c r="C853" s="356"/>
      <c r="D853" s="356"/>
      <c r="E853" s="356"/>
      <c r="F853" s="356"/>
      <c r="G853" s="356"/>
      <c r="H853" s="356"/>
      <c r="I853" s="356"/>
      <c r="J853" s="356"/>
      <c r="K853" s="356"/>
    </row>
    <row r="854" spans="1:11" ht="12.75">
      <c r="A854" s="356"/>
      <c r="B854" s="356"/>
      <c r="C854" s="356"/>
      <c r="D854" s="356"/>
      <c r="E854" s="356"/>
      <c r="F854" s="356"/>
      <c r="G854" s="356"/>
      <c r="H854" s="356"/>
      <c r="I854" s="356"/>
      <c r="J854" s="356"/>
      <c r="K854" s="356"/>
    </row>
    <row r="855" spans="1:11" ht="12.75">
      <c r="A855" s="356"/>
      <c r="B855" s="356"/>
      <c r="C855" s="356"/>
      <c r="D855" s="356"/>
      <c r="E855" s="356"/>
      <c r="F855" s="356"/>
      <c r="G855" s="356"/>
      <c r="H855" s="356"/>
      <c r="I855" s="356"/>
      <c r="J855" s="356"/>
      <c r="K855" s="356"/>
    </row>
    <row r="856" spans="1:11" ht="12.75">
      <c r="A856" s="356"/>
      <c r="B856" s="356"/>
      <c r="C856" s="356"/>
      <c r="D856" s="356"/>
      <c r="E856" s="356"/>
      <c r="F856" s="356"/>
      <c r="G856" s="356"/>
      <c r="H856" s="356"/>
      <c r="I856" s="356"/>
      <c r="J856" s="356"/>
      <c r="K856" s="356"/>
    </row>
    <row r="857" spans="1:11" ht="12.75">
      <c r="A857" s="356"/>
      <c r="B857" s="356"/>
      <c r="C857" s="356"/>
      <c r="D857" s="356"/>
      <c r="E857" s="356"/>
      <c r="F857" s="356"/>
      <c r="G857" s="356"/>
      <c r="H857" s="356"/>
      <c r="I857" s="356"/>
      <c r="J857" s="356"/>
      <c r="K857" s="356"/>
    </row>
    <row r="858" spans="1:11" ht="12.75">
      <c r="A858" s="356"/>
      <c r="B858" s="356"/>
      <c r="C858" s="356"/>
      <c r="D858" s="356"/>
      <c r="E858" s="356"/>
      <c r="F858" s="356"/>
      <c r="G858" s="356"/>
      <c r="H858" s="356"/>
      <c r="I858" s="356"/>
      <c r="J858" s="356"/>
      <c r="K858" s="356"/>
    </row>
    <row r="859" spans="1:11" ht="12.75">
      <c r="A859" s="356"/>
      <c r="B859" s="356"/>
      <c r="C859" s="356"/>
      <c r="D859" s="356"/>
      <c r="E859" s="356"/>
      <c r="F859" s="356"/>
      <c r="G859" s="356"/>
      <c r="H859" s="356"/>
      <c r="I859" s="356"/>
      <c r="J859" s="356"/>
      <c r="K859" s="356"/>
    </row>
    <row r="860" spans="1:11" ht="12.75">
      <c r="A860" s="356"/>
      <c r="B860" s="356"/>
      <c r="C860" s="356"/>
      <c r="D860" s="356"/>
      <c r="E860" s="356"/>
      <c r="F860" s="356"/>
      <c r="G860" s="356"/>
      <c r="H860" s="356"/>
      <c r="I860" s="356"/>
      <c r="J860" s="356"/>
      <c r="K860" s="356"/>
    </row>
    <row r="861" spans="1:11" ht="12.75">
      <c r="A861" s="356"/>
      <c r="B861" s="356"/>
      <c r="C861" s="356"/>
      <c r="D861" s="356"/>
      <c r="E861" s="356"/>
      <c r="F861" s="356"/>
      <c r="G861" s="356"/>
      <c r="H861" s="356"/>
      <c r="I861" s="356"/>
      <c r="J861" s="356"/>
      <c r="K861" s="356"/>
    </row>
    <row r="862" spans="1:11" ht="12.75">
      <c r="A862" s="356"/>
      <c r="B862" s="356"/>
      <c r="C862" s="356"/>
      <c r="D862" s="356"/>
      <c r="E862" s="356"/>
      <c r="F862" s="356"/>
      <c r="G862" s="356"/>
      <c r="H862" s="356"/>
      <c r="I862" s="356"/>
      <c r="J862" s="356"/>
      <c r="K862" s="356"/>
    </row>
    <row r="863" spans="1:11" ht="12.75">
      <c r="A863" s="356"/>
      <c r="B863" s="356"/>
      <c r="C863" s="356"/>
      <c r="D863" s="356"/>
      <c r="E863" s="356"/>
      <c r="F863" s="356"/>
      <c r="G863" s="356"/>
      <c r="H863" s="356"/>
      <c r="I863" s="356"/>
      <c r="J863" s="356"/>
      <c r="K863" s="356"/>
    </row>
    <row r="864" spans="1:11" ht="12.75">
      <c r="A864" s="356"/>
      <c r="B864" s="356"/>
      <c r="C864" s="356"/>
      <c r="D864" s="356"/>
      <c r="E864" s="356"/>
      <c r="F864" s="356"/>
      <c r="G864" s="356"/>
      <c r="H864" s="356"/>
      <c r="I864" s="356"/>
      <c r="J864" s="356"/>
      <c r="K864" s="356"/>
    </row>
    <row r="865" spans="1:11" ht="12.75">
      <c r="A865" s="356"/>
      <c r="B865" s="356"/>
      <c r="C865" s="356"/>
      <c r="D865" s="356"/>
      <c r="E865" s="356"/>
      <c r="F865" s="356"/>
      <c r="G865" s="356"/>
      <c r="H865" s="356"/>
      <c r="I865" s="356"/>
      <c r="J865" s="356"/>
      <c r="K865" s="356"/>
    </row>
    <row r="866" spans="1:11" ht="12.75">
      <c r="A866" s="356"/>
      <c r="B866" s="356"/>
      <c r="C866" s="356"/>
      <c r="D866" s="356"/>
      <c r="E866" s="356"/>
      <c r="F866" s="356"/>
      <c r="G866" s="356"/>
      <c r="H866" s="356"/>
      <c r="I866" s="356"/>
      <c r="J866" s="356"/>
      <c r="K866" s="356"/>
    </row>
    <row r="867" spans="1:11" ht="12.75">
      <c r="A867" s="356"/>
      <c r="B867" s="356"/>
      <c r="C867" s="356"/>
      <c r="D867" s="356"/>
      <c r="E867" s="356"/>
      <c r="F867" s="356"/>
      <c r="G867" s="356"/>
      <c r="H867" s="356"/>
      <c r="I867" s="356"/>
      <c r="J867" s="356"/>
      <c r="K867" s="356"/>
    </row>
    <row r="868" spans="1:11" ht="12.75">
      <c r="A868" s="356"/>
      <c r="B868" s="356"/>
      <c r="C868" s="356"/>
      <c r="D868" s="356"/>
      <c r="E868" s="356"/>
      <c r="F868" s="356"/>
      <c r="G868" s="356"/>
      <c r="H868" s="356"/>
      <c r="I868" s="356"/>
      <c r="J868" s="356"/>
      <c r="K868" s="356"/>
    </row>
    <row r="869" spans="1:11" ht="12.75">
      <c r="A869" s="356"/>
      <c r="B869" s="356"/>
      <c r="C869" s="356"/>
      <c r="D869" s="356"/>
      <c r="E869" s="356"/>
      <c r="F869" s="356"/>
      <c r="G869" s="356"/>
      <c r="H869" s="356"/>
      <c r="I869" s="356"/>
      <c r="J869" s="356"/>
      <c r="K869" s="356"/>
    </row>
    <row r="870" spans="1:11" ht="12.75">
      <c r="A870" s="356"/>
      <c r="B870" s="356"/>
      <c r="C870" s="356"/>
      <c r="D870" s="356"/>
      <c r="E870" s="356"/>
      <c r="F870" s="356"/>
      <c r="G870" s="356"/>
      <c r="H870" s="356"/>
      <c r="I870" s="356"/>
      <c r="J870" s="356"/>
      <c r="K870" s="356"/>
    </row>
    <row r="871" spans="1:11" ht="12.75">
      <c r="A871" s="356"/>
      <c r="B871" s="356"/>
      <c r="C871" s="356"/>
      <c r="D871" s="356"/>
      <c r="E871" s="356"/>
      <c r="F871" s="356"/>
      <c r="G871" s="356"/>
      <c r="H871" s="356"/>
      <c r="I871" s="356"/>
      <c r="J871" s="356"/>
      <c r="K871" s="356"/>
    </row>
    <row r="872" spans="1:11" ht="12.75">
      <c r="A872" s="356"/>
      <c r="B872" s="356"/>
      <c r="C872" s="356"/>
      <c r="D872" s="356"/>
      <c r="E872" s="356"/>
      <c r="F872" s="356"/>
      <c r="G872" s="356"/>
      <c r="H872" s="356"/>
      <c r="I872" s="356"/>
      <c r="J872" s="356"/>
      <c r="K872" s="356"/>
    </row>
    <row r="873" spans="1:11" ht="12.75">
      <c r="A873" s="356"/>
      <c r="B873" s="356"/>
      <c r="C873" s="356"/>
      <c r="D873" s="356"/>
      <c r="E873" s="356"/>
      <c r="F873" s="356"/>
      <c r="G873" s="356"/>
      <c r="H873" s="356"/>
      <c r="I873" s="356"/>
      <c r="J873" s="356"/>
      <c r="K873" s="356"/>
    </row>
    <row r="874" spans="1:11" ht="12.75">
      <c r="A874" s="356"/>
      <c r="B874" s="356"/>
      <c r="C874" s="356"/>
      <c r="D874" s="356"/>
      <c r="E874" s="356"/>
      <c r="F874" s="356"/>
      <c r="G874" s="356"/>
      <c r="H874" s="356"/>
      <c r="I874" s="356"/>
      <c r="J874" s="356"/>
      <c r="K874" s="356"/>
    </row>
    <row r="875" spans="1:11" ht="12.75">
      <c r="A875" s="356"/>
      <c r="B875" s="356"/>
      <c r="C875" s="356"/>
      <c r="D875" s="356"/>
      <c r="E875" s="356"/>
      <c r="F875" s="356"/>
      <c r="G875" s="356"/>
      <c r="H875" s="356"/>
      <c r="I875" s="356"/>
      <c r="J875" s="356"/>
      <c r="K875" s="356"/>
    </row>
    <row r="876" spans="1:11" ht="12.75">
      <c r="A876" s="356"/>
      <c r="B876" s="356"/>
      <c r="C876" s="356"/>
      <c r="D876" s="356"/>
      <c r="E876" s="356"/>
      <c r="F876" s="356"/>
      <c r="G876" s="356"/>
      <c r="H876" s="356"/>
      <c r="I876" s="356"/>
      <c r="J876" s="356"/>
      <c r="K876" s="356"/>
    </row>
    <row r="877" spans="1:11" ht="12.75">
      <c r="A877" s="356"/>
      <c r="B877" s="356"/>
      <c r="C877" s="356"/>
      <c r="D877" s="356"/>
      <c r="E877" s="356"/>
      <c r="F877" s="356"/>
      <c r="G877" s="356"/>
      <c r="H877" s="356"/>
      <c r="I877" s="356"/>
      <c r="J877" s="356"/>
      <c r="K877" s="356"/>
    </row>
    <row r="878" spans="1:11" ht="12.75">
      <c r="A878" s="356"/>
      <c r="B878" s="356"/>
      <c r="C878" s="356"/>
      <c r="D878" s="356"/>
      <c r="E878" s="356"/>
      <c r="F878" s="356"/>
      <c r="G878" s="356"/>
      <c r="H878" s="356"/>
      <c r="I878" s="356"/>
      <c r="J878" s="356"/>
      <c r="K878" s="356"/>
    </row>
    <row r="879" spans="1:11" ht="12.75">
      <c r="A879" s="356"/>
      <c r="B879" s="356"/>
      <c r="C879" s="356"/>
      <c r="D879" s="356"/>
      <c r="E879" s="356"/>
      <c r="F879" s="356"/>
      <c r="G879" s="356"/>
      <c r="H879" s="356"/>
      <c r="I879" s="356"/>
      <c r="J879" s="356"/>
      <c r="K879" s="356"/>
    </row>
    <row r="880" spans="1:11" ht="12.75">
      <c r="A880" s="356"/>
      <c r="B880" s="356"/>
      <c r="C880" s="356"/>
      <c r="D880" s="356"/>
      <c r="E880" s="356"/>
      <c r="F880" s="356"/>
      <c r="G880" s="356"/>
      <c r="H880" s="356"/>
      <c r="I880" s="356"/>
      <c r="J880" s="356"/>
      <c r="K880" s="356"/>
    </row>
    <row r="881" spans="1:11" ht="12.75">
      <c r="A881" s="356"/>
      <c r="B881" s="356"/>
      <c r="C881" s="356"/>
      <c r="D881" s="356"/>
      <c r="E881" s="356"/>
      <c r="F881" s="356"/>
      <c r="G881" s="356"/>
      <c r="H881" s="356"/>
      <c r="I881" s="356"/>
      <c r="J881" s="356"/>
      <c r="K881" s="356"/>
    </row>
    <row r="882" spans="1:11" ht="12.75">
      <c r="A882" s="356"/>
      <c r="B882" s="356"/>
      <c r="C882" s="356"/>
      <c r="D882" s="356"/>
      <c r="E882" s="356"/>
      <c r="F882" s="356"/>
      <c r="G882" s="356"/>
      <c r="H882" s="356"/>
      <c r="I882" s="356"/>
      <c r="J882" s="356"/>
      <c r="K882" s="356"/>
    </row>
    <row r="883" spans="1:11" ht="12.75">
      <c r="A883" s="356"/>
      <c r="B883" s="356"/>
      <c r="C883" s="356"/>
      <c r="D883" s="356"/>
      <c r="E883" s="356"/>
      <c r="F883" s="356"/>
      <c r="G883" s="356"/>
      <c r="H883" s="356"/>
      <c r="I883" s="356"/>
      <c r="J883" s="356"/>
      <c r="K883" s="356"/>
    </row>
    <row r="884" spans="1:11" ht="12.75">
      <c r="A884" s="356"/>
      <c r="B884" s="356"/>
      <c r="C884" s="356"/>
      <c r="D884" s="356"/>
      <c r="E884" s="356"/>
      <c r="F884" s="356"/>
      <c r="G884" s="356"/>
      <c r="H884" s="356"/>
      <c r="I884" s="356"/>
      <c r="J884" s="356"/>
      <c r="K884" s="356"/>
    </row>
    <row r="885" spans="1:11" ht="12.75">
      <c r="A885" s="356"/>
      <c r="B885" s="356"/>
      <c r="C885" s="356"/>
      <c r="D885" s="356"/>
      <c r="E885" s="356"/>
      <c r="F885" s="356"/>
      <c r="G885" s="356"/>
      <c r="H885" s="356"/>
      <c r="I885" s="356"/>
      <c r="J885" s="356"/>
      <c r="K885" s="356"/>
    </row>
    <row r="886" spans="1:11" ht="12.75">
      <c r="A886" s="356"/>
      <c r="B886" s="356"/>
      <c r="C886" s="356"/>
      <c r="D886" s="356"/>
      <c r="E886" s="356"/>
      <c r="F886" s="356"/>
      <c r="G886" s="356"/>
      <c r="H886" s="356"/>
      <c r="I886" s="356"/>
      <c r="J886" s="356"/>
      <c r="K886" s="356"/>
    </row>
    <row r="887" spans="1:11" ht="12.75">
      <c r="A887" s="356"/>
      <c r="B887" s="356"/>
      <c r="C887" s="356"/>
      <c r="D887" s="356"/>
      <c r="E887" s="356"/>
      <c r="F887" s="356"/>
      <c r="G887" s="356"/>
      <c r="H887" s="356"/>
      <c r="I887" s="356"/>
      <c r="J887" s="356"/>
      <c r="K887" s="356"/>
    </row>
    <row r="888" spans="1:11" ht="12.75">
      <c r="A888" s="356"/>
      <c r="B888" s="356"/>
      <c r="C888" s="356"/>
      <c r="D888" s="356"/>
      <c r="E888" s="356"/>
      <c r="F888" s="356"/>
      <c r="G888" s="356"/>
      <c r="H888" s="356"/>
      <c r="I888" s="356"/>
      <c r="J888" s="356"/>
      <c r="K888" s="356"/>
    </row>
    <row r="889" spans="1:11" ht="12.75">
      <c r="A889" s="356"/>
      <c r="B889" s="356"/>
      <c r="C889" s="356"/>
      <c r="D889" s="356"/>
      <c r="E889" s="356"/>
      <c r="F889" s="356"/>
      <c r="G889" s="356"/>
      <c r="H889" s="356"/>
      <c r="I889" s="356"/>
      <c r="J889" s="356"/>
      <c r="K889" s="356"/>
    </row>
    <row r="890" spans="1:11" ht="12.75">
      <c r="A890" s="356"/>
      <c r="B890" s="356"/>
      <c r="C890" s="356"/>
      <c r="D890" s="356"/>
      <c r="E890" s="356"/>
      <c r="F890" s="356"/>
      <c r="G890" s="356"/>
      <c r="H890" s="356"/>
      <c r="I890" s="356"/>
      <c r="J890" s="356"/>
      <c r="K890" s="356"/>
    </row>
    <row r="891" spans="1:11" ht="12.75">
      <c r="A891" s="356"/>
      <c r="B891" s="356"/>
      <c r="C891" s="356"/>
      <c r="D891" s="356"/>
      <c r="E891" s="356"/>
      <c r="F891" s="356"/>
      <c r="G891" s="356"/>
      <c r="H891" s="356"/>
      <c r="I891" s="356"/>
      <c r="J891" s="356"/>
      <c r="K891" s="356"/>
    </row>
    <row r="892" spans="1:11" ht="12.75">
      <c r="A892" s="356"/>
      <c r="B892" s="356"/>
      <c r="C892" s="356"/>
      <c r="D892" s="356"/>
      <c r="E892" s="356"/>
      <c r="F892" s="356"/>
      <c r="G892" s="356"/>
      <c r="H892" s="356"/>
      <c r="I892" s="356"/>
      <c r="J892" s="356"/>
      <c r="K892" s="356"/>
    </row>
    <row r="893" spans="1:11" ht="12.75">
      <c r="A893" s="356"/>
      <c r="B893" s="356"/>
      <c r="C893" s="356"/>
      <c r="D893" s="356"/>
      <c r="E893" s="356"/>
      <c r="F893" s="356"/>
      <c r="G893" s="356"/>
      <c r="H893" s="356"/>
      <c r="I893" s="356"/>
      <c r="J893" s="356"/>
      <c r="K893" s="356"/>
    </row>
    <row r="894" spans="1:11" ht="12.75">
      <c r="A894" s="356"/>
      <c r="B894" s="356"/>
      <c r="C894" s="356"/>
      <c r="D894" s="356"/>
      <c r="E894" s="356"/>
      <c r="F894" s="356"/>
      <c r="G894" s="356"/>
      <c r="H894" s="356"/>
      <c r="I894" s="356"/>
      <c r="J894" s="356"/>
      <c r="K894" s="356"/>
    </row>
    <row r="895" spans="1:11" ht="12.75">
      <c r="A895" s="356"/>
      <c r="B895" s="356"/>
      <c r="C895" s="356"/>
      <c r="D895" s="356"/>
      <c r="E895" s="356"/>
      <c r="F895" s="356"/>
      <c r="G895" s="356"/>
      <c r="H895" s="356"/>
      <c r="I895" s="356"/>
      <c r="J895" s="356"/>
      <c r="K895" s="356"/>
    </row>
    <row r="896" spans="1:11" ht="12.75">
      <c r="A896" s="356"/>
      <c r="B896" s="356"/>
      <c r="C896" s="356"/>
      <c r="D896" s="356"/>
      <c r="E896" s="356"/>
      <c r="F896" s="356"/>
      <c r="G896" s="356"/>
      <c r="H896" s="356"/>
      <c r="I896" s="356"/>
      <c r="J896" s="356"/>
      <c r="K896" s="356"/>
    </row>
    <row r="897" spans="1:11" ht="12.75">
      <c r="A897" s="356"/>
      <c r="B897" s="356"/>
      <c r="C897" s="356"/>
      <c r="D897" s="356"/>
      <c r="E897" s="356"/>
      <c r="F897" s="356"/>
      <c r="G897" s="356"/>
      <c r="H897" s="356"/>
      <c r="I897" s="356"/>
      <c r="J897" s="356"/>
      <c r="K897" s="356"/>
    </row>
    <row r="898" spans="1:11" ht="12.75">
      <c r="A898" s="356"/>
      <c r="B898" s="356"/>
      <c r="C898" s="356"/>
      <c r="D898" s="356"/>
      <c r="E898" s="356"/>
      <c r="F898" s="356"/>
      <c r="G898" s="356"/>
      <c r="H898" s="356"/>
      <c r="I898" s="356"/>
      <c r="J898" s="356"/>
      <c r="K898" s="356"/>
    </row>
    <row r="899" spans="1:11" ht="12.75">
      <c r="A899" s="356"/>
      <c r="B899" s="356"/>
      <c r="C899" s="356"/>
      <c r="D899" s="356"/>
      <c r="E899" s="356"/>
      <c r="F899" s="356"/>
      <c r="G899" s="356"/>
      <c r="H899" s="356"/>
      <c r="I899" s="356"/>
      <c r="J899" s="356"/>
      <c r="K899" s="356"/>
    </row>
    <row r="900" spans="1:11" ht="12.75">
      <c r="A900" s="356"/>
      <c r="B900" s="356"/>
      <c r="C900" s="356"/>
      <c r="D900" s="356"/>
      <c r="E900" s="356"/>
      <c r="F900" s="356"/>
      <c r="G900" s="356"/>
      <c r="H900" s="356"/>
      <c r="I900" s="356"/>
      <c r="J900" s="356"/>
      <c r="K900" s="356"/>
    </row>
    <row r="901" spans="1:11" ht="12.75">
      <c r="A901" s="356"/>
      <c r="B901" s="356"/>
      <c r="C901" s="356"/>
      <c r="D901" s="356"/>
      <c r="E901" s="356"/>
      <c r="F901" s="356"/>
      <c r="G901" s="356"/>
      <c r="H901" s="356"/>
      <c r="I901" s="356"/>
      <c r="J901" s="356"/>
      <c r="K901" s="356"/>
    </row>
    <row r="902" spans="1:11" ht="12.75">
      <c r="A902" s="356"/>
      <c r="B902" s="356"/>
      <c r="C902" s="356"/>
      <c r="D902" s="356"/>
      <c r="E902" s="356"/>
      <c r="F902" s="356"/>
      <c r="G902" s="356"/>
      <c r="H902" s="356"/>
      <c r="I902" s="356"/>
      <c r="J902" s="356"/>
      <c r="K902" s="356"/>
    </row>
    <row r="903" spans="1:11" ht="12.75">
      <c r="A903" s="356"/>
      <c r="B903" s="356"/>
      <c r="C903" s="356"/>
      <c r="D903" s="356"/>
      <c r="E903" s="356"/>
      <c r="F903" s="356"/>
      <c r="G903" s="356"/>
      <c r="H903" s="356"/>
      <c r="I903" s="356"/>
      <c r="J903" s="356"/>
      <c r="K903" s="356"/>
    </row>
    <row r="904" spans="1:11" ht="12.75">
      <c r="A904" s="356"/>
      <c r="B904" s="356"/>
      <c r="C904" s="356"/>
      <c r="D904" s="356"/>
      <c r="E904" s="356"/>
      <c r="F904" s="356"/>
      <c r="G904" s="356"/>
      <c r="H904" s="356"/>
      <c r="I904" s="356"/>
      <c r="J904" s="356"/>
      <c r="K904" s="356"/>
    </row>
    <row r="905" spans="1:11" ht="12.75">
      <c r="A905" s="356"/>
      <c r="B905" s="356"/>
      <c r="C905" s="356"/>
      <c r="D905" s="356"/>
      <c r="E905" s="356"/>
      <c r="F905" s="356"/>
      <c r="G905" s="356"/>
      <c r="H905" s="356"/>
      <c r="I905" s="356"/>
      <c r="J905" s="356"/>
      <c r="K905" s="356"/>
    </row>
    <row r="906" spans="1:11" ht="12.75">
      <c r="A906" s="356"/>
      <c r="B906" s="356"/>
      <c r="C906" s="356"/>
      <c r="D906" s="356"/>
      <c r="E906" s="356"/>
      <c r="F906" s="356"/>
      <c r="G906" s="356"/>
      <c r="H906" s="356"/>
      <c r="I906" s="356"/>
      <c r="J906" s="356"/>
      <c r="K906" s="356"/>
    </row>
    <row r="907" spans="1:11" ht="12.75">
      <c r="A907" s="356"/>
      <c r="B907" s="356"/>
      <c r="C907" s="356"/>
      <c r="D907" s="356"/>
      <c r="E907" s="356"/>
      <c r="F907" s="356"/>
      <c r="G907" s="356"/>
      <c r="H907" s="356"/>
      <c r="I907" s="356"/>
      <c r="J907" s="356"/>
      <c r="K907" s="356"/>
    </row>
    <row r="908" spans="1:11" ht="12.75">
      <c r="A908" s="356"/>
      <c r="B908" s="356"/>
      <c r="C908" s="356"/>
      <c r="D908" s="356"/>
      <c r="E908" s="356"/>
      <c r="F908" s="356"/>
      <c r="G908" s="356"/>
      <c r="H908" s="356"/>
      <c r="I908" s="356"/>
      <c r="J908" s="356"/>
      <c r="K908" s="356"/>
    </row>
    <row r="909" spans="1:11" ht="12.75">
      <c r="A909" s="356"/>
      <c r="B909" s="356"/>
      <c r="C909" s="356"/>
      <c r="D909" s="356"/>
      <c r="E909" s="356"/>
      <c r="F909" s="356"/>
      <c r="G909" s="356"/>
      <c r="H909" s="356"/>
      <c r="I909" s="356"/>
      <c r="J909" s="356"/>
      <c r="K909" s="356"/>
    </row>
    <row r="910" spans="1:11" ht="12.75">
      <c r="A910" s="356"/>
      <c r="B910" s="356"/>
      <c r="C910" s="356"/>
      <c r="D910" s="356"/>
      <c r="E910" s="356"/>
      <c r="F910" s="356"/>
      <c r="G910" s="356"/>
      <c r="H910" s="356"/>
      <c r="I910" s="356"/>
      <c r="J910" s="356"/>
      <c r="K910" s="356"/>
    </row>
    <row r="911" spans="1:11" ht="12.75">
      <c r="A911" s="356"/>
      <c r="B911" s="356"/>
      <c r="C911" s="356"/>
      <c r="D911" s="356"/>
      <c r="E911" s="356"/>
      <c r="F911" s="356"/>
      <c r="G911" s="356"/>
      <c r="H911" s="356"/>
      <c r="I911" s="356"/>
      <c r="J911" s="356"/>
      <c r="K911" s="356"/>
    </row>
    <row r="912" spans="1:11" ht="12.75">
      <c r="A912" s="356"/>
      <c r="B912" s="356"/>
      <c r="C912" s="356"/>
      <c r="D912" s="356"/>
      <c r="E912" s="356"/>
      <c r="F912" s="356"/>
      <c r="G912" s="356"/>
      <c r="H912" s="356"/>
      <c r="I912" s="356"/>
      <c r="J912" s="356"/>
      <c r="K912" s="356"/>
    </row>
    <row r="913" spans="1:11" ht="12.75">
      <c r="A913" s="356"/>
      <c r="B913" s="356"/>
      <c r="C913" s="356"/>
      <c r="D913" s="356"/>
      <c r="E913" s="356"/>
      <c r="F913" s="356"/>
      <c r="G913" s="356"/>
      <c r="H913" s="356"/>
      <c r="I913" s="356"/>
      <c r="J913" s="356"/>
      <c r="K913" s="356"/>
    </row>
    <row r="914" spans="1:11" ht="12.75">
      <c r="A914" s="356"/>
      <c r="B914" s="356"/>
      <c r="C914" s="356"/>
      <c r="D914" s="356"/>
      <c r="E914" s="356"/>
      <c r="F914" s="356"/>
      <c r="G914" s="356"/>
      <c r="H914" s="356"/>
      <c r="I914" s="356"/>
      <c r="J914" s="356"/>
      <c r="K914" s="356"/>
    </row>
    <row r="915" spans="1:11" ht="12.75">
      <c r="A915" s="356"/>
      <c r="B915" s="356"/>
      <c r="C915" s="356"/>
      <c r="D915" s="356"/>
      <c r="E915" s="356"/>
      <c r="F915" s="356"/>
      <c r="G915" s="356"/>
      <c r="H915" s="356"/>
      <c r="I915" s="356"/>
      <c r="J915" s="356"/>
      <c r="K915" s="356"/>
    </row>
    <row r="916" spans="1:11" ht="12.75">
      <c r="A916" s="356"/>
      <c r="B916" s="356"/>
      <c r="C916" s="356"/>
      <c r="D916" s="356"/>
      <c r="E916" s="356"/>
      <c r="F916" s="356"/>
      <c r="G916" s="356"/>
      <c r="H916" s="356"/>
      <c r="I916" s="356"/>
      <c r="J916" s="356"/>
      <c r="K916" s="356"/>
    </row>
    <row r="917" spans="1:11" ht="12.75">
      <c r="A917" s="356"/>
      <c r="B917" s="356"/>
      <c r="C917" s="356"/>
      <c r="D917" s="356"/>
      <c r="E917" s="356"/>
      <c r="F917" s="356"/>
      <c r="G917" s="356"/>
      <c r="H917" s="356"/>
      <c r="I917" s="356"/>
      <c r="J917" s="356"/>
      <c r="K917" s="356"/>
    </row>
    <row r="918" spans="1:11" ht="12.75">
      <c r="A918" s="356"/>
      <c r="B918" s="356"/>
      <c r="C918" s="356"/>
      <c r="D918" s="356"/>
      <c r="E918" s="356"/>
      <c r="F918" s="356"/>
      <c r="G918" s="356"/>
      <c r="H918" s="356"/>
      <c r="I918" s="356"/>
      <c r="J918" s="356"/>
      <c r="K918" s="356"/>
    </row>
    <row r="919" spans="1:11" ht="12.75">
      <c r="A919" s="356"/>
      <c r="B919" s="356"/>
      <c r="C919" s="356"/>
      <c r="D919" s="356"/>
      <c r="E919" s="356"/>
      <c r="F919" s="356"/>
      <c r="G919" s="356"/>
      <c r="H919" s="356"/>
      <c r="I919" s="356"/>
      <c r="J919" s="356"/>
      <c r="K919" s="356"/>
    </row>
    <row r="920" spans="1:11" ht="12.75">
      <c r="A920" s="356"/>
      <c r="B920" s="356"/>
      <c r="C920" s="356"/>
      <c r="D920" s="356"/>
      <c r="E920" s="356"/>
      <c r="F920" s="356"/>
      <c r="G920" s="356"/>
      <c r="H920" s="356"/>
      <c r="I920" s="356"/>
      <c r="J920" s="356"/>
      <c r="K920" s="356"/>
    </row>
    <row r="921" spans="1:11" ht="12.75">
      <c r="A921" s="356"/>
      <c r="B921" s="356"/>
      <c r="C921" s="356"/>
      <c r="D921" s="356"/>
      <c r="E921" s="356"/>
      <c r="F921" s="356"/>
      <c r="G921" s="356"/>
      <c r="H921" s="356"/>
      <c r="I921" s="356"/>
      <c r="J921" s="356"/>
      <c r="K921" s="356"/>
    </row>
    <row r="922" spans="1:11" ht="12.75">
      <c r="A922" s="356"/>
      <c r="B922" s="356"/>
      <c r="C922" s="356"/>
      <c r="D922" s="356"/>
      <c r="E922" s="356"/>
      <c r="F922" s="356"/>
      <c r="G922" s="356"/>
      <c r="H922" s="356"/>
      <c r="I922" s="356"/>
      <c r="J922" s="356"/>
      <c r="K922" s="356"/>
    </row>
    <row r="923" spans="1:11" ht="12.75">
      <c r="A923" s="356"/>
      <c r="B923" s="356"/>
      <c r="C923" s="356"/>
      <c r="D923" s="356"/>
      <c r="E923" s="356"/>
      <c r="F923" s="356"/>
      <c r="G923" s="356"/>
      <c r="H923" s="356"/>
      <c r="I923" s="356"/>
      <c r="J923" s="356"/>
      <c r="K923" s="356"/>
    </row>
    <row r="924" spans="1:11" ht="12.75">
      <c r="A924" s="356"/>
      <c r="B924" s="356"/>
      <c r="C924" s="356"/>
      <c r="D924" s="356"/>
      <c r="E924" s="356"/>
      <c r="F924" s="356"/>
      <c r="G924" s="356"/>
      <c r="H924" s="356"/>
      <c r="I924" s="356"/>
      <c r="J924" s="356"/>
      <c r="K924" s="356"/>
    </row>
    <row r="925" spans="1:11" ht="12.75">
      <c r="A925" s="356"/>
      <c r="B925" s="356"/>
      <c r="C925" s="356"/>
      <c r="D925" s="356"/>
      <c r="E925" s="356"/>
      <c r="F925" s="356"/>
      <c r="G925" s="356"/>
      <c r="H925" s="356"/>
      <c r="I925" s="356"/>
      <c r="J925" s="356"/>
      <c r="K925" s="356"/>
    </row>
    <row r="926" spans="1:11" ht="12.75">
      <c r="A926" s="356"/>
      <c r="B926" s="356"/>
      <c r="C926" s="356"/>
      <c r="D926" s="356"/>
      <c r="E926" s="356"/>
      <c r="F926" s="356"/>
      <c r="G926" s="356"/>
      <c r="H926" s="356"/>
      <c r="I926" s="356"/>
      <c r="J926" s="356"/>
      <c r="K926" s="356"/>
    </row>
    <row r="927" spans="1:11" ht="12.75">
      <c r="A927" s="356"/>
      <c r="B927" s="356"/>
      <c r="C927" s="356"/>
      <c r="D927" s="356"/>
      <c r="E927" s="356"/>
      <c r="F927" s="356"/>
      <c r="G927" s="356"/>
      <c r="H927" s="356"/>
      <c r="I927" s="356"/>
      <c r="J927" s="356"/>
      <c r="K927" s="356"/>
    </row>
    <row r="928" spans="1:11" ht="12.75">
      <c r="A928" s="356"/>
      <c r="B928" s="356"/>
      <c r="C928" s="356"/>
      <c r="D928" s="356"/>
      <c r="E928" s="356"/>
      <c r="F928" s="356"/>
      <c r="G928" s="356"/>
      <c r="H928" s="356"/>
      <c r="I928" s="356"/>
      <c r="J928" s="356"/>
      <c r="K928" s="356"/>
    </row>
    <row r="929" spans="1:11" ht="12.75">
      <c r="A929" s="356"/>
      <c r="B929" s="356"/>
      <c r="C929" s="356"/>
      <c r="D929" s="356"/>
      <c r="E929" s="356"/>
      <c r="F929" s="356"/>
      <c r="G929" s="356"/>
      <c r="H929" s="356"/>
      <c r="I929" s="356"/>
      <c r="J929" s="356"/>
      <c r="K929" s="356"/>
    </row>
    <row r="930" spans="1:11" ht="12.75">
      <c r="A930" s="356"/>
      <c r="B930" s="356"/>
      <c r="C930" s="356"/>
      <c r="D930" s="356"/>
      <c r="E930" s="356"/>
      <c r="F930" s="356"/>
      <c r="G930" s="356"/>
      <c r="H930" s="356"/>
      <c r="I930" s="356"/>
      <c r="J930" s="356"/>
      <c r="K930" s="356"/>
    </row>
    <row r="931" spans="1:11" ht="12.75">
      <c r="A931" s="356"/>
      <c r="B931" s="356"/>
      <c r="C931" s="356"/>
      <c r="D931" s="356"/>
      <c r="E931" s="356"/>
      <c r="F931" s="356"/>
      <c r="G931" s="356"/>
      <c r="H931" s="356"/>
      <c r="I931" s="356"/>
      <c r="J931" s="356"/>
      <c r="K931" s="356"/>
    </row>
    <row r="932" spans="1:11" ht="12.75">
      <c r="A932" s="356"/>
      <c r="B932" s="356"/>
      <c r="C932" s="356"/>
      <c r="D932" s="356"/>
      <c r="E932" s="356"/>
      <c r="F932" s="356"/>
      <c r="G932" s="356"/>
      <c r="H932" s="356"/>
      <c r="I932" s="356"/>
      <c r="J932" s="356"/>
      <c r="K932" s="356"/>
    </row>
    <row r="933" spans="1:11" ht="12.75">
      <c r="A933" s="356"/>
      <c r="B933" s="356"/>
      <c r="C933" s="356"/>
      <c r="D933" s="356"/>
      <c r="E933" s="356"/>
      <c r="F933" s="356"/>
      <c r="G933" s="356"/>
      <c r="H933" s="356"/>
      <c r="I933" s="356"/>
      <c r="J933" s="356"/>
      <c r="K933" s="356"/>
    </row>
    <row r="934" spans="1:11" ht="12.75">
      <c r="A934" s="356"/>
      <c r="B934" s="356"/>
      <c r="C934" s="356"/>
      <c r="D934" s="356"/>
      <c r="E934" s="356"/>
      <c r="F934" s="356"/>
      <c r="G934" s="356"/>
      <c r="H934" s="356"/>
      <c r="I934" s="356"/>
      <c r="J934" s="356"/>
      <c r="K934" s="356"/>
    </row>
    <row r="935" spans="1:11" ht="12.75">
      <c r="A935" s="356"/>
      <c r="B935" s="356"/>
      <c r="C935" s="356"/>
      <c r="D935" s="356"/>
      <c r="E935" s="356"/>
      <c r="F935" s="356"/>
      <c r="G935" s="356"/>
      <c r="H935" s="356"/>
      <c r="I935" s="356"/>
      <c r="J935" s="356"/>
      <c r="K935" s="356"/>
    </row>
    <row r="936" spans="1:11" ht="12.75">
      <c r="A936" s="356"/>
      <c r="B936" s="356"/>
      <c r="C936" s="356"/>
      <c r="D936" s="356"/>
      <c r="E936" s="356"/>
      <c r="F936" s="356"/>
      <c r="G936" s="356"/>
      <c r="H936" s="356"/>
      <c r="I936" s="356"/>
      <c r="J936" s="356"/>
      <c r="K936" s="356"/>
    </row>
    <row r="937" spans="1:11" ht="12.75">
      <c r="A937" s="356"/>
      <c r="B937" s="356"/>
      <c r="C937" s="356"/>
      <c r="D937" s="356"/>
      <c r="E937" s="356"/>
      <c r="F937" s="356"/>
      <c r="G937" s="356"/>
      <c r="H937" s="356"/>
      <c r="I937" s="356"/>
      <c r="J937" s="356"/>
      <c r="K937" s="356"/>
    </row>
    <row r="938" spans="1:11" ht="12.75">
      <c r="A938" s="356"/>
      <c r="B938" s="356"/>
      <c r="C938" s="356"/>
      <c r="D938" s="356"/>
      <c r="E938" s="356"/>
      <c r="F938" s="356"/>
      <c r="G938" s="356"/>
      <c r="H938" s="356"/>
      <c r="I938" s="356"/>
      <c r="J938" s="356"/>
      <c r="K938" s="356"/>
    </row>
    <row r="939" spans="1:11" ht="12.75">
      <c r="A939" s="356"/>
      <c r="B939" s="356"/>
      <c r="C939" s="356"/>
      <c r="D939" s="356"/>
      <c r="E939" s="356"/>
      <c r="F939" s="356"/>
      <c r="G939" s="356"/>
      <c r="H939" s="356"/>
      <c r="I939" s="356"/>
      <c r="J939" s="356"/>
      <c r="K939" s="356"/>
    </row>
    <row r="940" spans="1:11" ht="12.75">
      <c r="A940" s="356"/>
      <c r="B940" s="356"/>
      <c r="C940" s="356"/>
      <c r="D940" s="356"/>
      <c r="E940" s="356"/>
      <c r="F940" s="356"/>
      <c r="G940" s="356"/>
      <c r="H940" s="356"/>
      <c r="I940" s="356"/>
      <c r="J940" s="356"/>
      <c r="K940" s="356"/>
    </row>
    <row r="941" spans="1:11" ht="12.75">
      <c r="A941" s="356"/>
      <c r="B941" s="356"/>
      <c r="C941" s="356"/>
      <c r="D941" s="356"/>
      <c r="E941" s="356"/>
      <c r="F941" s="356"/>
      <c r="G941" s="356"/>
      <c r="H941" s="356"/>
      <c r="I941" s="356"/>
      <c r="J941" s="356"/>
      <c r="K941" s="356"/>
    </row>
    <row r="942" spans="1:11" ht="12.75">
      <c r="A942" s="356"/>
      <c r="B942" s="356"/>
      <c r="C942" s="356"/>
      <c r="D942" s="356"/>
      <c r="E942" s="356"/>
      <c r="F942" s="356"/>
      <c r="G942" s="356"/>
      <c r="H942" s="356"/>
      <c r="I942" s="356"/>
      <c r="J942" s="356"/>
      <c r="K942" s="356"/>
    </row>
    <row r="943" spans="1:11" ht="12.75">
      <c r="A943" s="356"/>
      <c r="B943" s="356"/>
      <c r="C943" s="356"/>
      <c r="D943" s="356"/>
      <c r="E943" s="356"/>
      <c r="F943" s="356"/>
      <c r="G943" s="356"/>
      <c r="H943" s="356"/>
      <c r="I943" s="356"/>
      <c r="J943" s="356"/>
      <c r="K943" s="356"/>
    </row>
    <row r="944" spans="1:11" ht="12.75">
      <c r="A944" s="356"/>
      <c r="B944" s="356"/>
      <c r="C944" s="356"/>
      <c r="D944" s="356"/>
      <c r="E944" s="356"/>
      <c r="F944" s="356"/>
      <c r="G944" s="356"/>
      <c r="H944" s="356"/>
      <c r="I944" s="356"/>
      <c r="J944" s="356"/>
      <c r="K944" s="356"/>
    </row>
    <row r="945" spans="1:11" ht="12.75">
      <c r="A945" s="356"/>
      <c r="B945" s="356"/>
      <c r="C945" s="356"/>
      <c r="D945" s="356"/>
      <c r="E945" s="356"/>
      <c r="F945" s="356"/>
      <c r="G945" s="356"/>
      <c r="H945" s="356"/>
      <c r="I945" s="356"/>
      <c r="J945" s="356"/>
      <c r="K945" s="356"/>
    </row>
    <row r="946" spans="1:11" ht="12.75">
      <c r="A946" s="356"/>
      <c r="B946" s="356"/>
      <c r="C946" s="356"/>
      <c r="D946" s="356"/>
      <c r="E946" s="356"/>
      <c r="F946" s="356"/>
      <c r="G946" s="356"/>
      <c r="H946" s="356"/>
      <c r="I946" s="356"/>
      <c r="J946" s="356"/>
      <c r="K946" s="356"/>
    </row>
    <row r="947" spans="1:11" ht="12.75">
      <c r="A947" s="356"/>
      <c r="B947" s="356"/>
      <c r="C947" s="356"/>
      <c r="D947" s="356"/>
      <c r="E947" s="356"/>
      <c r="F947" s="356"/>
      <c r="G947" s="356"/>
      <c r="H947" s="356"/>
      <c r="I947" s="356"/>
      <c r="J947" s="356"/>
      <c r="K947" s="356"/>
    </row>
    <row r="948" spans="1:11" ht="12.75">
      <c r="A948" s="356"/>
      <c r="B948" s="356"/>
      <c r="C948" s="356"/>
      <c r="D948" s="356"/>
      <c r="E948" s="356"/>
      <c r="F948" s="356"/>
      <c r="G948" s="356"/>
      <c r="H948" s="356"/>
      <c r="I948" s="356"/>
      <c r="J948" s="356"/>
      <c r="K948" s="356"/>
    </row>
    <row r="949" spans="1:11" ht="12.75">
      <c r="A949" s="356"/>
      <c r="B949" s="356"/>
      <c r="C949" s="356"/>
      <c r="D949" s="356"/>
      <c r="E949" s="356"/>
      <c r="F949" s="356"/>
      <c r="G949" s="356"/>
      <c r="H949" s="356"/>
      <c r="I949" s="356"/>
      <c r="J949" s="356"/>
      <c r="K949" s="356"/>
    </row>
    <row r="950" spans="1:11" ht="12.75">
      <c r="A950" s="356"/>
      <c r="B950" s="356"/>
      <c r="C950" s="356"/>
      <c r="D950" s="356"/>
      <c r="E950" s="356"/>
      <c r="F950" s="356"/>
      <c r="G950" s="356"/>
      <c r="H950" s="356"/>
      <c r="I950" s="356"/>
      <c r="J950" s="356"/>
      <c r="K950" s="356"/>
    </row>
    <row r="951" spans="1:11" ht="12.75">
      <c r="A951" s="356"/>
      <c r="B951" s="356"/>
      <c r="C951" s="356"/>
      <c r="D951" s="356"/>
      <c r="E951" s="356"/>
      <c r="F951" s="356"/>
      <c r="G951" s="356"/>
      <c r="H951" s="356"/>
      <c r="I951" s="356"/>
      <c r="J951" s="356"/>
      <c r="K951" s="356"/>
    </row>
    <row r="952" spans="1:11" ht="12.75">
      <c r="A952" s="356"/>
      <c r="B952" s="356"/>
      <c r="C952" s="356"/>
      <c r="D952" s="356"/>
      <c r="E952" s="356"/>
      <c r="F952" s="356"/>
      <c r="G952" s="356"/>
      <c r="H952" s="356"/>
      <c r="I952" s="356"/>
      <c r="J952" s="356"/>
      <c r="K952" s="356"/>
    </row>
    <row r="953" spans="1:11" ht="12.75">
      <c r="A953" s="356"/>
      <c r="B953" s="356"/>
      <c r="C953" s="356"/>
      <c r="D953" s="356"/>
      <c r="E953" s="356"/>
      <c r="F953" s="356"/>
      <c r="G953" s="356"/>
      <c r="H953" s="356"/>
      <c r="I953" s="356"/>
      <c r="J953" s="356"/>
      <c r="K953" s="356"/>
    </row>
    <row r="954" spans="1:11" ht="12.75">
      <c r="A954" s="356"/>
      <c r="B954" s="356"/>
      <c r="C954" s="356"/>
      <c r="D954" s="356"/>
      <c r="E954" s="356"/>
      <c r="F954" s="356"/>
      <c r="G954" s="356"/>
      <c r="H954" s="356"/>
      <c r="I954" s="356"/>
      <c r="J954" s="356"/>
      <c r="K954" s="356"/>
    </row>
    <row r="955" spans="1:11" ht="12.75">
      <c r="A955" s="356"/>
      <c r="B955" s="356"/>
      <c r="C955" s="356"/>
      <c r="D955" s="356"/>
      <c r="E955" s="356"/>
      <c r="F955" s="356"/>
      <c r="G955" s="356"/>
      <c r="H955" s="356"/>
      <c r="I955" s="356"/>
      <c r="J955" s="356"/>
      <c r="K955" s="356"/>
    </row>
    <row r="956" spans="1:11" ht="12.75">
      <c r="A956" s="356"/>
      <c r="B956" s="356"/>
      <c r="C956" s="356"/>
      <c r="D956" s="356"/>
      <c r="E956" s="356"/>
      <c r="F956" s="356"/>
      <c r="G956" s="356"/>
      <c r="H956" s="356"/>
      <c r="I956" s="356"/>
      <c r="J956" s="356"/>
      <c r="K956" s="356"/>
    </row>
    <row r="957" spans="1:11" ht="12.75">
      <c r="A957" s="356"/>
      <c r="B957" s="356"/>
      <c r="C957" s="356"/>
      <c r="D957" s="356"/>
      <c r="E957" s="356"/>
      <c r="F957" s="356"/>
      <c r="G957" s="356"/>
      <c r="H957" s="356"/>
      <c r="I957" s="356"/>
      <c r="J957" s="356"/>
      <c r="K957" s="356"/>
    </row>
    <row r="958" spans="1:11" ht="12.75">
      <c r="A958" s="356"/>
      <c r="B958" s="356"/>
      <c r="C958" s="356"/>
      <c r="D958" s="356"/>
      <c r="E958" s="356"/>
      <c r="F958" s="356"/>
      <c r="G958" s="356"/>
      <c r="H958" s="356"/>
      <c r="I958" s="356"/>
      <c r="J958" s="356"/>
      <c r="K958" s="356"/>
    </row>
    <row r="959" spans="1:11" ht="12.75">
      <c r="A959" s="356"/>
      <c r="B959" s="356"/>
      <c r="C959" s="356"/>
      <c r="D959" s="356"/>
      <c r="E959" s="356"/>
      <c r="F959" s="356"/>
      <c r="G959" s="356"/>
      <c r="H959" s="356"/>
      <c r="I959" s="356"/>
      <c r="J959" s="356"/>
      <c r="K959" s="356"/>
    </row>
    <row r="960" spans="1:11" ht="12.75">
      <c r="A960" s="356"/>
      <c r="B960" s="356"/>
      <c r="C960" s="356"/>
      <c r="D960" s="356"/>
      <c r="E960" s="356"/>
      <c r="F960" s="356"/>
      <c r="G960" s="356"/>
      <c r="H960" s="356"/>
      <c r="I960" s="356"/>
      <c r="J960" s="356"/>
      <c r="K960" s="356"/>
    </row>
    <row r="961" spans="1:11" ht="12.75">
      <c r="A961" s="356"/>
      <c r="B961" s="356"/>
      <c r="C961" s="356"/>
      <c r="D961" s="356"/>
      <c r="E961" s="356"/>
      <c r="F961" s="356"/>
      <c r="G961" s="356"/>
      <c r="H961" s="356"/>
      <c r="I961" s="356"/>
      <c r="J961" s="356"/>
      <c r="K961" s="356"/>
    </row>
    <row r="962" spans="1:11" ht="12.75">
      <c r="A962" s="356"/>
      <c r="B962" s="356"/>
      <c r="C962" s="356"/>
      <c r="D962" s="356"/>
      <c r="E962" s="356"/>
      <c r="F962" s="356"/>
      <c r="G962" s="356"/>
      <c r="H962" s="356"/>
      <c r="I962" s="356"/>
      <c r="J962" s="356"/>
      <c r="K962" s="356"/>
    </row>
    <row r="963" spans="1:11" ht="12.75">
      <c r="A963" s="356"/>
      <c r="B963" s="356"/>
      <c r="C963" s="356"/>
      <c r="D963" s="356"/>
      <c r="E963" s="356"/>
      <c r="F963" s="356"/>
      <c r="G963" s="356"/>
      <c r="H963" s="356"/>
      <c r="I963" s="356"/>
      <c r="J963" s="356"/>
      <c r="K963" s="356"/>
    </row>
    <row r="964" spans="1:11" ht="12.75">
      <c r="A964" s="356"/>
      <c r="B964" s="356"/>
      <c r="C964" s="356"/>
      <c r="D964" s="356"/>
      <c r="E964" s="356"/>
      <c r="F964" s="356"/>
      <c r="G964" s="356"/>
      <c r="H964" s="356"/>
      <c r="I964" s="356"/>
      <c r="J964" s="356"/>
      <c r="K964" s="356"/>
    </row>
    <row r="965" spans="1:11" ht="12.75">
      <c r="A965" s="356"/>
      <c r="B965" s="356"/>
      <c r="C965" s="356"/>
      <c r="D965" s="356"/>
      <c r="E965" s="356"/>
      <c r="F965" s="356"/>
      <c r="G965" s="356"/>
      <c r="H965" s="356"/>
      <c r="I965" s="356"/>
      <c r="J965" s="356"/>
      <c r="K965" s="356"/>
    </row>
    <row r="966" spans="1:11" ht="12.75">
      <c r="A966" s="356"/>
      <c r="B966" s="356"/>
      <c r="C966" s="356"/>
      <c r="D966" s="356"/>
      <c r="E966" s="356"/>
      <c r="F966" s="356"/>
      <c r="G966" s="356"/>
      <c r="H966" s="356"/>
      <c r="I966" s="356"/>
      <c r="J966" s="356"/>
      <c r="K966" s="356"/>
    </row>
    <row r="967" spans="1:11" ht="12.75">
      <c r="A967" s="356"/>
      <c r="B967" s="356"/>
      <c r="C967" s="356"/>
      <c r="D967" s="356"/>
      <c r="E967" s="356"/>
      <c r="F967" s="356"/>
      <c r="G967" s="356"/>
      <c r="H967" s="356"/>
      <c r="I967" s="356"/>
      <c r="J967" s="356"/>
      <c r="K967" s="356"/>
    </row>
    <row r="968" spans="1:11" ht="12.75">
      <c r="A968" s="356"/>
      <c r="B968" s="356"/>
      <c r="C968" s="356"/>
      <c r="D968" s="356"/>
      <c r="E968" s="356"/>
      <c r="F968" s="356"/>
      <c r="G968" s="356"/>
      <c r="H968" s="356"/>
      <c r="I968" s="356"/>
      <c r="J968" s="356"/>
      <c r="K968" s="356"/>
    </row>
    <row r="969" spans="1:11" ht="12.75">
      <c r="A969" s="356"/>
      <c r="B969" s="356"/>
      <c r="C969" s="356"/>
      <c r="D969" s="356"/>
      <c r="E969" s="356"/>
      <c r="F969" s="356"/>
      <c r="G969" s="356"/>
      <c r="H969" s="356"/>
      <c r="I969" s="356"/>
      <c r="J969" s="356"/>
      <c r="K969" s="356"/>
    </row>
    <row r="970" spans="1:11" ht="12.75">
      <c r="A970" s="356"/>
      <c r="B970" s="356"/>
      <c r="C970" s="356"/>
      <c r="D970" s="356"/>
      <c r="E970" s="356"/>
      <c r="F970" s="356"/>
      <c r="G970" s="356"/>
      <c r="H970" s="356"/>
      <c r="I970" s="356"/>
      <c r="J970" s="356"/>
      <c r="K970" s="356"/>
    </row>
    <row r="971" spans="1:11" ht="12.75">
      <c r="A971" s="356"/>
      <c r="B971" s="356"/>
      <c r="C971" s="356"/>
      <c r="D971" s="356"/>
      <c r="E971" s="356"/>
      <c r="F971" s="356"/>
      <c r="G971" s="356"/>
      <c r="H971" s="356"/>
      <c r="I971" s="356"/>
      <c r="J971" s="356"/>
      <c r="K971" s="356"/>
    </row>
    <row r="972" spans="1:11" ht="12.75">
      <c r="A972" s="356"/>
      <c r="B972" s="356"/>
      <c r="C972" s="356"/>
      <c r="D972" s="356"/>
      <c r="E972" s="356"/>
      <c r="F972" s="356"/>
      <c r="G972" s="356"/>
      <c r="H972" s="356"/>
      <c r="I972" s="356"/>
      <c r="J972" s="356"/>
      <c r="K972" s="356"/>
    </row>
    <row r="973" spans="1:11" ht="12.75">
      <c r="A973" s="356"/>
      <c r="B973" s="356"/>
      <c r="C973" s="356"/>
      <c r="D973" s="356"/>
      <c r="E973" s="356"/>
      <c r="F973" s="356"/>
      <c r="G973" s="356"/>
      <c r="H973" s="356"/>
      <c r="I973" s="356"/>
      <c r="J973" s="356"/>
      <c r="K973" s="356"/>
    </row>
    <row r="974" spans="1:11" ht="12.75">
      <c r="A974" s="356"/>
      <c r="B974" s="356"/>
      <c r="C974" s="356"/>
      <c r="D974" s="356"/>
      <c r="E974" s="356"/>
      <c r="F974" s="356"/>
      <c r="G974" s="356"/>
      <c r="H974" s="356"/>
      <c r="I974" s="356"/>
      <c r="J974" s="356"/>
      <c r="K974" s="356"/>
    </row>
    <row r="975" spans="1:11" ht="12.75">
      <c r="A975" s="356"/>
      <c r="B975" s="356"/>
      <c r="C975" s="356"/>
      <c r="D975" s="356"/>
      <c r="E975" s="356"/>
      <c r="F975" s="356"/>
      <c r="G975" s="356"/>
      <c r="H975" s="356"/>
      <c r="I975" s="356"/>
      <c r="J975" s="356"/>
      <c r="K975" s="356"/>
    </row>
    <row r="976" spans="1:11" ht="12.75">
      <c r="A976" s="356"/>
      <c r="B976" s="356"/>
      <c r="C976" s="356"/>
      <c r="D976" s="356"/>
      <c r="E976" s="356"/>
      <c r="F976" s="356"/>
      <c r="G976" s="356"/>
      <c r="H976" s="356"/>
      <c r="I976" s="356"/>
      <c r="J976" s="356"/>
      <c r="K976" s="356"/>
    </row>
    <row r="977" spans="1:11" ht="12.75">
      <c r="A977" s="356"/>
      <c r="B977" s="356"/>
      <c r="C977" s="356"/>
      <c r="D977" s="356"/>
      <c r="E977" s="356"/>
      <c r="F977" s="356"/>
      <c r="G977" s="356"/>
      <c r="H977" s="356"/>
      <c r="I977" s="356"/>
      <c r="J977" s="356"/>
      <c r="K977" s="356"/>
    </row>
    <row r="978" spans="1:11" ht="12.75">
      <c r="A978" s="356"/>
      <c r="B978" s="356"/>
      <c r="C978" s="356"/>
      <c r="D978" s="356"/>
      <c r="E978" s="356"/>
      <c r="F978" s="356"/>
      <c r="G978" s="356"/>
      <c r="H978" s="356"/>
      <c r="I978" s="356"/>
      <c r="J978" s="356"/>
      <c r="K978" s="356"/>
    </row>
    <row r="979" spans="1:11" ht="12.75">
      <c r="A979" s="356"/>
      <c r="B979" s="356"/>
      <c r="C979" s="356"/>
      <c r="D979" s="356"/>
      <c r="E979" s="356"/>
      <c r="F979" s="356"/>
      <c r="G979" s="356"/>
      <c r="H979" s="356"/>
      <c r="I979" s="356"/>
      <c r="J979" s="356"/>
      <c r="K979" s="356"/>
    </row>
    <row r="980" spans="1:11" ht="12.75">
      <c r="A980" s="356"/>
      <c r="B980" s="356"/>
      <c r="C980" s="356"/>
      <c r="D980" s="356"/>
      <c r="E980" s="356"/>
      <c r="F980" s="356"/>
      <c r="G980" s="356"/>
      <c r="H980" s="356"/>
      <c r="I980" s="356"/>
      <c r="J980" s="356"/>
      <c r="K980" s="356"/>
    </row>
    <row r="981" spans="1:11" ht="12.75">
      <c r="A981" s="356"/>
      <c r="B981" s="356"/>
      <c r="C981" s="356"/>
      <c r="D981" s="356"/>
      <c r="E981" s="356"/>
      <c r="F981" s="356"/>
      <c r="G981" s="356"/>
      <c r="H981" s="356"/>
      <c r="I981" s="356"/>
      <c r="J981" s="356"/>
      <c r="K981" s="356"/>
    </row>
    <row r="982" spans="1:11" ht="12.75">
      <c r="A982" s="356"/>
      <c r="B982" s="356"/>
      <c r="C982" s="356"/>
      <c r="D982" s="356"/>
      <c r="E982" s="356"/>
      <c r="F982" s="356"/>
      <c r="G982" s="356"/>
      <c r="H982" s="356"/>
      <c r="I982" s="356"/>
      <c r="J982" s="356"/>
      <c r="K982" s="356"/>
    </row>
    <row r="983" spans="1:11" ht="12.75">
      <c r="A983" s="356"/>
      <c r="B983" s="356"/>
      <c r="C983" s="356"/>
      <c r="D983" s="356"/>
      <c r="E983" s="356"/>
      <c r="F983" s="356"/>
      <c r="G983" s="356"/>
      <c r="H983" s="356"/>
      <c r="I983" s="356"/>
      <c r="J983" s="356"/>
      <c r="K983" s="356"/>
    </row>
    <row r="984" spans="1:11" ht="12.75">
      <c r="A984" s="356"/>
      <c r="B984" s="356"/>
      <c r="C984" s="356"/>
      <c r="D984" s="356"/>
      <c r="E984" s="356"/>
      <c r="F984" s="356"/>
      <c r="G984" s="356"/>
      <c r="H984" s="356"/>
      <c r="I984" s="356"/>
      <c r="J984" s="356"/>
      <c r="K984" s="356"/>
    </row>
    <row r="985" spans="1:11" ht="12.75">
      <c r="A985" s="356"/>
      <c r="B985" s="356"/>
      <c r="C985" s="356"/>
      <c r="D985" s="356"/>
      <c r="E985" s="356"/>
      <c r="F985" s="356"/>
      <c r="G985" s="356"/>
      <c r="H985" s="356"/>
      <c r="I985" s="356"/>
      <c r="J985" s="356"/>
      <c r="K985" s="356"/>
    </row>
    <row r="986" spans="1:11" ht="12.75">
      <c r="A986" s="356"/>
      <c r="B986" s="356"/>
      <c r="C986" s="356"/>
      <c r="D986" s="356"/>
      <c r="E986" s="356"/>
      <c r="F986" s="356"/>
      <c r="G986" s="356"/>
      <c r="H986" s="356"/>
      <c r="I986" s="356"/>
      <c r="J986" s="356"/>
      <c r="K986" s="356"/>
    </row>
    <row r="987" spans="1:11" ht="12.75">
      <c r="A987" s="356"/>
      <c r="B987" s="356"/>
      <c r="C987" s="356"/>
      <c r="D987" s="356"/>
      <c r="E987" s="356"/>
      <c r="F987" s="356"/>
      <c r="G987" s="356"/>
      <c r="H987" s="356"/>
      <c r="I987" s="356"/>
      <c r="J987" s="356"/>
      <c r="K987" s="356"/>
    </row>
    <row r="988" spans="1:11" ht="12.75">
      <c r="A988" s="356"/>
      <c r="B988" s="356"/>
      <c r="C988" s="356"/>
      <c r="D988" s="356"/>
      <c r="E988" s="356"/>
      <c r="F988" s="356"/>
      <c r="G988" s="356"/>
      <c r="H988" s="356"/>
      <c r="I988" s="356"/>
      <c r="J988" s="356"/>
      <c r="K988" s="356"/>
    </row>
    <row r="989" spans="1:11" ht="12.75">
      <c r="A989" s="356"/>
      <c r="B989" s="356"/>
      <c r="C989" s="356"/>
      <c r="D989" s="356"/>
      <c r="E989" s="356"/>
      <c r="F989" s="356"/>
      <c r="G989" s="356"/>
      <c r="H989" s="356"/>
      <c r="I989" s="356"/>
      <c r="J989" s="356"/>
      <c r="K989" s="356"/>
    </row>
    <row r="990" spans="1:11" ht="12.75">
      <c r="A990" s="356"/>
      <c r="B990" s="356"/>
      <c r="C990" s="356"/>
      <c r="D990" s="356"/>
      <c r="E990" s="356"/>
      <c r="F990" s="356"/>
      <c r="G990" s="356"/>
      <c r="H990" s="356"/>
      <c r="I990" s="356"/>
      <c r="J990" s="356"/>
      <c r="K990" s="356"/>
    </row>
    <row r="991" spans="1:11" ht="12.75">
      <c r="A991" s="356"/>
      <c r="B991" s="356"/>
      <c r="C991" s="356"/>
      <c r="D991" s="356"/>
      <c r="E991" s="356"/>
      <c r="F991" s="356"/>
      <c r="G991" s="356"/>
      <c r="H991" s="356"/>
      <c r="I991" s="356"/>
      <c r="J991" s="356"/>
      <c r="K991" s="356"/>
    </row>
    <row r="992" spans="1:11" ht="12.75">
      <c r="A992" s="356"/>
      <c r="B992" s="356"/>
      <c r="C992" s="356"/>
      <c r="D992" s="356"/>
      <c r="E992" s="356"/>
      <c r="F992" s="356"/>
      <c r="G992" s="356"/>
      <c r="H992" s="356"/>
      <c r="I992" s="356"/>
      <c r="J992" s="356"/>
      <c r="K992" s="356"/>
    </row>
    <row r="993" spans="1:11" ht="12.75">
      <c r="A993" s="356"/>
      <c r="B993" s="356"/>
      <c r="C993" s="356"/>
      <c r="D993" s="356"/>
      <c r="E993" s="356"/>
      <c r="F993" s="356"/>
      <c r="G993" s="356"/>
      <c r="H993" s="356"/>
      <c r="I993" s="356"/>
      <c r="J993" s="356"/>
      <c r="K993" s="356"/>
    </row>
    <row r="994" spans="1:11" ht="12.75">
      <c r="A994" s="356"/>
      <c r="B994" s="356"/>
      <c r="C994" s="356"/>
      <c r="D994" s="356"/>
      <c r="E994" s="356"/>
      <c r="F994" s="356"/>
      <c r="G994" s="356"/>
      <c r="H994" s="356"/>
      <c r="I994" s="356"/>
      <c r="J994" s="356"/>
      <c r="K994" s="356"/>
    </row>
    <row r="995" spans="1:11" ht="12.75">
      <c r="A995" s="356"/>
      <c r="B995" s="356"/>
      <c r="C995" s="356"/>
      <c r="D995" s="356"/>
      <c r="E995" s="356"/>
      <c r="F995" s="356"/>
      <c r="G995" s="356"/>
      <c r="H995" s="356"/>
      <c r="I995" s="356"/>
      <c r="J995" s="356"/>
      <c r="K995" s="356"/>
    </row>
    <row r="996" spans="1:11" ht="12.75">
      <c r="A996" s="356"/>
      <c r="B996" s="356"/>
      <c r="C996" s="356"/>
      <c r="D996" s="356"/>
      <c r="E996" s="356"/>
      <c r="F996" s="356"/>
      <c r="G996" s="356"/>
      <c r="H996" s="356"/>
      <c r="I996" s="356"/>
      <c r="J996" s="356"/>
      <c r="K996" s="356"/>
    </row>
    <row r="997" spans="1:11" ht="12.75">
      <c r="A997" s="356"/>
      <c r="B997" s="356"/>
      <c r="C997" s="356"/>
      <c r="D997" s="356"/>
      <c r="E997" s="356"/>
      <c r="F997" s="356"/>
      <c r="G997" s="356"/>
      <c r="H997" s="356"/>
      <c r="I997" s="356"/>
      <c r="J997" s="356"/>
      <c r="K997" s="356"/>
    </row>
    <row r="998" spans="1:11" ht="12.75">
      <c r="A998" s="356"/>
      <c r="B998" s="356"/>
      <c r="C998" s="356"/>
      <c r="D998" s="356"/>
      <c r="E998" s="356"/>
      <c r="F998" s="356"/>
      <c r="G998" s="356"/>
      <c r="H998" s="356"/>
      <c r="I998" s="356"/>
      <c r="J998" s="356"/>
      <c r="K998" s="356"/>
    </row>
    <row r="999" spans="1:11" ht="12.75">
      <c r="A999" s="356"/>
      <c r="B999" s="356"/>
      <c r="C999" s="356"/>
      <c r="D999" s="356"/>
      <c r="E999" s="356"/>
      <c r="F999" s="356"/>
      <c r="G999" s="356"/>
      <c r="H999" s="356"/>
      <c r="I999" s="356"/>
      <c r="J999" s="356"/>
      <c r="K999" s="356"/>
    </row>
    <row r="1000" spans="1:11" ht="12.75">
      <c r="A1000" s="356"/>
      <c r="B1000" s="356"/>
      <c r="C1000" s="356"/>
      <c r="D1000" s="356"/>
      <c r="E1000" s="356"/>
      <c r="F1000" s="356"/>
      <c r="G1000" s="356"/>
      <c r="H1000" s="356"/>
      <c r="I1000" s="356"/>
      <c r="J1000" s="356"/>
      <c r="K1000" s="356"/>
    </row>
    <row r="1001" spans="1:11" ht="12.75">
      <c r="A1001" s="356"/>
      <c r="B1001" s="356"/>
      <c r="C1001" s="356"/>
      <c r="D1001" s="356"/>
      <c r="E1001" s="356"/>
      <c r="F1001" s="356"/>
      <c r="G1001" s="356"/>
      <c r="H1001" s="356"/>
      <c r="I1001" s="356"/>
      <c r="J1001" s="356"/>
      <c r="K1001" s="356"/>
    </row>
    <row r="1002" spans="1:11" ht="12.75">
      <c r="A1002" s="356"/>
      <c r="B1002" s="356"/>
      <c r="C1002" s="356"/>
      <c r="D1002" s="356"/>
      <c r="E1002" s="356"/>
      <c r="F1002" s="356"/>
      <c r="G1002" s="356"/>
      <c r="H1002" s="356"/>
      <c r="I1002" s="356"/>
      <c r="J1002" s="356"/>
      <c r="K1002" s="356"/>
    </row>
    <row r="1003" spans="1:11" ht="12.75">
      <c r="A1003" s="356"/>
      <c r="B1003" s="356"/>
      <c r="C1003" s="356"/>
      <c r="D1003" s="356"/>
      <c r="E1003" s="356"/>
      <c r="F1003" s="356"/>
      <c r="G1003" s="356"/>
      <c r="H1003" s="356"/>
      <c r="I1003" s="356"/>
      <c r="J1003" s="356"/>
      <c r="K1003" s="356"/>
    </row>
    <row r="1004" spans="1:11" ht="12.75">
      <c r="A1004" s="356"/>
      <c r="B1004" s="356"/>
      <c r="C1004" s="356"/>
      <c r="D1004" s="356"/>
      <c r="E1004" s="356"/>
      <c r="F1004" s="356"/>
      <c r="G1004" s="356"/>
      <c r="H1004" s="356"/>
      <c r="I1004" s="356"/>
      <c r="J1004" s="356"/>
      <c r="K1004" s="356"/>
    </row>
    <row r="1005" spans="1:11" ht="12.75">
      <c r="A1005" s="356"/>
      <c r="B1005" s="356"/>
      <c r="C1005" s="356"/>
      <c r="D1005" s="356"/>
      <c r="E1005" s="356"/>
      <c r="F1005" s="356"/>
      <c r="G1005" s="356"/>
      <c r="H1005" s="356"/>
      <c r="I1005" s="356"/>
      <c r="J1005" s="356"/>
      <c r="K1005" s="356"/>
    </row>
    <row r="1006" spans="1:11" ht="12.75">
      <c r="A1006" s="356"/>
      <c r="B1006" s="356"/>
      <c r="C1006" s="356"/>
      <c r="D1006" s="356"/>
      <c r="E1006" s="356"/>
      <c r="F1006" s="356"/>
      <c r="G1006" s="356"/>
      <c r="H1006" s="356"/>
      <c r="I1006" s="356"/>
      <c r="J1006" s="356"/>
      <c r="K1006" s="356"/>
    </row>
    <row r="1007" spans="1:11" ht="12.75">
      <c r="A1007" s="356"/>
      <c r="B1007" s="356"/>
      <c r="C1007" s="356"/>
      <c r="D1007" s="356"/>
      <c r="E1007" s="356"/>
      <c r="F1007" s="356"/>
      <c r="G1007" s="356"/>
      <c r="H1007" s="356"/>
      <c r="I1007" s="356"/>
      <c r="J1007" s="356"/>
      <c r="K1007" s="356"/>
    </row>
    <row r="1008" spans="1:11" ht="12.75">
      <c r="A1008" s="356"/>
      <c r="B1008" s="356"/>
      <c r="C1008" s="356"/>
      <c r="D1008" s="356"/>
      <c r="E1008" s="356"/>
      <c r="F1008" s="356"/>
      <c r="G1008" s="356"/>
      <c r="H1008" s="356"/>
      <c r="I1008" s="356"/>
      <c r="J1008" s="356"/>
      <c r="K1008" s="356"/>
    </row>
    <row r="1009" spans="1:11" ht="12.75">
      <c r="A1009" s="356"/>
      <c r="B1009" s="356"/>
      <c r="C1009" s="356"/>
      <c r="D1009" s="356"/>
      <c r="E1009" s="356"/>
      <c r="F1009" s="356"/>
      <c r="G1009" s="356"/>
      <c r="H1009" s="356"/>
      <c r="I1009" s="356"/>
      <c r="J1009" s="356"/>
      <c r="K1009" s="356"/>
    </row>
    <row r="1010" spans="1:11" ht="12.75">
      <c r="A1010" s="356"/>
      <c r="B1010" s="356"/>
      <c r="C1010" s="356"/>
      <c r="D1010" s="356"/>
      <c r="E1010" s="356"/>
      <c r="F1010" s="356"/>
      <c r="G1010" s="356"/>
      <c r="H1010" s="356"/>
      <c r="I1010" s="356"/>
      <c r="J1010" s="356"/>
      <c r="K1010" s="356"/>
    </row>
    <row r="1011" spans="1:11" ht="12.75">
      <c r="A1011" s="356"/>
      <c r="B1011" s="356"/>
      <c r="C1011" s="356"/>
      <c r="D1011" s="356"/>
      <c r="E1011" s="356"/>
      <c r="F1011" s="356"/>
      <c r="G1011" s="356"/>
      <c r="H1011" s="356"/>
      <c r="I1011" s="356"/>
      <c r="J1011" s="356"/>
      <c r="K1011" s="356"/>
    </row>
    <row r="1012" spans="1:11" ht="12.75">
      <c r="A1012" s="356"/>
      <c r="B1012" s="356"/>
      <c r="C1012" s="356"/>
      <c r="D1012" s="356"/>
      <c r="E1012" s="356"/>
      <c r="F1012" s="356"/>
      <c r="G1012" s="356"/>
      <c r="H1012" s="356"/>
      <c r="I1012" s="356"/>
      <c r="J1012" s="356"/>
      <c r="K1012" s="356"/>
    </row>
    <row r="1013" spans="1:11" ht="12.75">
      <c r="A1013" s="356"/>
      <c r="B1013" s="356"/>
      <c r="C1013" s="356"/>
      <c r="D1013" s="356"/>
      <c r="E1013" s="356"/>
      <c r="F1013" s="356"/>
      <c r="G1013" s="356"/>
      <c r="H1013" s="356"/>
      <c r="I1013" s="356"/>
      <c r="J1013" s="356"/>
      <c r="K1013" s="356"/>
    </row>
    <row r="1014" spans="1:11" ht="12.75">
      <c r="A1014" s="356"/>
      <c r="B1014" s="356"/>
      <c r="C1014" s="356"/>
      <c r="D1014" s="356"/>
      <c r="E1014" s="356"/>
      <c r="F1014" s="356"/>
      <c r="G1014" s="356"/>
      <c r="H1014" s="356"/>
      <c r="I1014" s="356"/>
      <c r="J1014" s="356"/>
      <c r="K1014" s="356"/>
    </row>
    <row r="1015" spans="1:11" ht="12.75">
      <c r="A1015" s="356"/>
      <c r="B1015" s="356"/>
      <c r="C1015" s="356"/>
      <c r="D1015" s="356"/>
      <c r="E1015" s="356"/>
      <c r="F1015" s="356"/>
      <c r="G1015" s="356"/>
      <c r="H1015" s="356"/>
      <c r="I1015" s="356"/>
      <c r="J1015" s="356"/>
      <c r="K1015" s="356"/>
    </row>
    <row r="1016" spans="1:11" ht="12.75">
      <c r="A1016" s="356"/>
      <c r="B1016" s="356"/>
      <c r="C1016" s="356"/>
      <c r="D1016" s="356"/>
      <c r="E1016" s="356"/>
      <c r="F1016" s="356"/>
      <c r="G1016" s="356"/>
      <c r="H1016" s="356"/>
      <c r="I1016" s="356"/>
      <c r="J1016" s="356"/>
      <c r="K1016" s="356"/>
    </row>
    <row r="1017" spans="1:11" ht="12.75">
      <c r="A1017" s="356"/>
      <c r="B1017" s="356"/>
      <c r="C1017" s="356"/>
      <c r="D1017" s="356"/>
      <c r="E1017" s="356"/>
      <c r="F1017" s="356"/>
      <c r="G1017" s="356"/>
      <c r="H1017" s="356"/>
      <c r="I1017" s="356"/>
      <c r="J1017" s="356"/>
      <c r="K1017" s="356"/>
    </row>
    <row r="1018" spans="1:11" ht="12.75">
      <c r="A1018" s="356"/>
      <c r="B1018" s="356"/>
      <c r="C1018" s="356"/>
      <c r="D1018" s="356"/>
      <c r="E1018" s="356"/>
      <c r="F1018" s="356"/>
      <c r="G1018" s="356"/>
      <c r="H1018" s="356"/>
      <c r="I1018" s="356"/>
      <c r="J1018" s="356"/>
      <c r="K1018" s="356"/>
    </row>
    <row r="1019" spans="1:11" ht="12.75">
      <c r="A1019" s="356"/>
      <c r="B1019" s="356"/>
      <c r="C1019" s="356"/>
      <c r="D1019" s="356"/>
      <c r="E1019" s="356"/>
      <c r="F1019" s="356"/>
      <c r="G1019" s="356"/>
      <c r="H1019" s="356"/>
      <c r="I1019" s="356"/>
      <c r="J1019" s="356"/>
      <c r="K1019" s="356"/>
    </row>
  </sheetData>
  <conditionalFormatting sqref="C6:K13 C23:K25">
    <cfRule type="cellIs" priority="1" dxfId="0" operator="equal" stopIfTrue="1">
      <formula>0</formula>
    </cfRule>
  </conditionalFormatting>
  <printOptions/>
  <pageMargins left="0.75" right="0.75" top="1" bottom="1" header="0.5" footer="0.5"/>
  <pageSetup fitToHeight="1" fitToWidth="1" horizontalDpi="600" verticalDpi="600" orientation="landscape" scale="87" r:id="rId1"/>
  <headerFooter alignWithMargins="0">
    <oddHeader>&amp;LFall 2005 15th Day File</oddHeader>
  </headerFooter>
</worksheet>
</file>

<file path=xl/worksheets/sheet34.xml><?xml version="1.0" encoding="utf-8"?>
<worksheet xmlns="http://schemas.openxmlformats.org/spreadsheetml/2006/main" xmlns:r="http://schemas.openxmlformats.org/officeDocument/2006/relationships">
  <sheetPr codeName="Sheet25"/>
  <dimension ref="A2:K19"/>
  <sheetViews>
    <sheetView workbookViewId="0" topLeftCell="A1">
      <selection activeCell="A1" sqref="A1:IV16384"/>
    </sheetView>
  </sheetViews>
  <sheetFormatPr defaultColWidth="9.140625" defaultRowHeight="12.75" outlineLevelRow="2"/>
  <cols>
    <col min="1" max="1" width="25.7109375" style="0" customWidth="1"/>
    <col min="2" max="2" width="28.140625" style="0" customWidth="1"/>
  </cols>
  <sheetData>
    <row r="2" spans="1:11" ht="20.25">
      <c r="A2" s="59" t="s">
        <v>377</v>
      </c>
      <c r="B2" s="59"/>
      <c r="C2" s="14"/>
      <c r="D2" s="14"/>
      <c r="E2" s="14"/>
      <c r="F2" s="14"/>
      <c r="G2" s="14"/>
      <c r="H2" s="14"/>
      <c r="I2" s="14"/>
      <c r="J2" s="14"/>
      <c r="K2" s="14"/>
    </row>
    <row r="3" spans="1:2" ht="20.25">
      <c r="A3" s="60"/>
      <c r="B3" s="60"/>
    </row>
    <row r="4" spans="1:2" ht="13.5" thickBot="1">
      <c r="A4" s="10" t="s">
        <v>21</v>
      </c>
      <c r="B4" s="10"/>
    </row>
    <row r="5" spans="1:11" ht="12.75">
      <c r="A5" s="3"/>
      <c r="B5" s="3"/>
      <c r="C5" s="4" t="s">
        <v>4</v>
      </c>
      <c r="D5" s="4"/>
      <c r="E5" s="4"/>
      <c r="F5" s="4" t="s">
        <v>86</v>
      </c>
      <c r="G5" s="4"/>
      <c r="H5" s="4"/>
      <c r="I5" s="6" t="s">
        <v>33</v>
      </c>
      <c r="J5" s="6"/>
      <c r="K5" s="6"/>
    </row>
    <row r="6" spans="1:11" ht="26.25" thickBot="1">
      <c r="A6" s="28" t="s">
        <v>378</v>
      </c>
      <c r="B6" s="67" t="s">
        <v>84</v>
      </c>
      <c r="C6" s="61" t="s">
        <v>42</v>
      </c>
      <c r="D6" s="61" t="s">
        <v>43</v>
      </c>
      <c r="E6" s="61" t="s">
        <v>379</v>
      </c>
      <c r="F6" s="61" t="s">
        <v>42</v>
      </c>
      <c r="G6" s="61" t="s">
        <v>43</v>
      </c>
      <c r="H6" s="61" t="s">
        <v>379</v>
      </c>
      <c r="I6" s="61" t="s">
        <v>42</v>
      </c>
      <c r="J6" s="61" t="s">
        <v>43</v>
      </c>
      <c r="K6" s="61" t="s">
        <v>379</v>
      </c>
    </row>
    <row r="7" spans="1:11" ht="12.75" outlineLevel="2">
      <c r="A7" s="8" t="s">
        <v>21</v>
      </c>
      <c r="B7" s="46" t="s">
        <v>361</v>
      </c>
      <c r="C7" s="9">
        <v>0</v>
      </c>
      <c r="D7" s="9">
        <v>0</v>
      </c>
      <c r="E7" s="70"/>
      <c r="F7" s="9">
        <v>2</v>
      </c>
      <c r="G7" s="9">
        <v>1</v>
      </c>
      <c r="H7" s="22">
        <v>-50</v>
      </c>
      <c r="I7" s="9">
        <v>2</v>
      </c>
      <c r="J7" s="9">
        <v>1</v>
      </c>
      <c r="K7" s="22">
        <v>-50</v>
      </c>
    </row>
    <row r="8" spans="1:11" s="10" customFormat="1" ht="12.75" outlineLevel="1">
      <c r="A8" s="44" t="s">
        <v>363</v>
      </c>
      <c r="B8" s="69"/>
      <c r="C8" s="42">
        <f>SUBTOTAL(9,C7:C7)</f>
        <v>0</v>
      </c>
      <c r="D8" s="42">
        <f>SUBTOTAL(9,D7:D7)</f>
        <v>0</v>
      </c>
      <c r="E8" s="65"/>
      <c r="F8" s="42">
        <f>SUBTOTAL(9,F7:F7)</f>
        <v>2</v>
      </c>
      <c r="G8" s="42">
        <f>SUBTOTAL(9,G7:G7)</f>
        <v>1</v>
      </c>
      <c r="H8" s="65">
        <f>(G8-F8)/F8</f>
        <v>-0.5</v>
      </c>
      <c r="I8" s="42">
        <f>SUBTOTAL(9,I7:I7)</f>
        <v>2</v>
      </c>
      <c r="J8" s="42">
        <f>SUBTOTAL(9,J7:J7)</f>
        <v>1</v>
      </c>
      <c r="K8" s="65">
        <f>(J8-I8)/I8</f>
        <v>-0.5</v>
      </c>
    </row>
    <row r="9" spans="1:11" s="36" customFormat="1" ht="13.5" thickBot="1">
      <c r="A9" s="68" t="s">
        <v>363</v>
      </c>
      <c r="B9" s="49"/>
      <c r="C9" s="25">
        <f>SUBTOTAL(9,C7:C7)</f>
        <v>0</v>
      </c>
      <c r="D9" s="25">
        <f>SUBTOTAL(9,D7:D7)</f>
        <v>0</v>
      </c>
      <c r="E9" s="64"/>
      <c r="F9" s="25">
        <f>SUBTOTAL(9,F7:F7)</f>
        <v>2</v>
      </c>
      <c r="G9" s="25">
        <f>SUBTOTAL(9,G7:G7)</f>
        <v>1</v>
      </c>
      <c r="H9" s="64">
        <f>(G9-F9)/F9</f>
        <v>-0.5</v>
      </c>
      <c r="I9" s="25">
        <f>SUBTOTAL(9,I7:I7)</f>
        <v>2</v>
      </c>
      <c r="J9" s="25">
        <f>SUBTOTAL(9,J7:J7)</f>
        <v>1</v>
      </c>
      <c r="K9" s="64">
        <f>(J9-I9)/I9</f>
        <v>-0.5</v>
      </c>
    </row>
    <row r="10" ht="13.5" thickTop="1"/>
    <row r="19" ht="12.75">
      <c r="C19" s="62"/>
    </row>
  </sheetData>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codeName="Sheet26">
    <pageSetUpPr fitToPage="1"/>
  </sheetPr>
  <dimension ref="A1:AS27"/>
  <sheetViews>
    <sheetView workbookViewId="0" topLeftCell="A1">
      <selection activeCell="A22" sqref="A22"/>
    </sheetView>
  </sheetViews>
  <sheetFormatPr defaultColWidth="9.140625" defaultRowHeight="12.75"/>
  <cols>
    <col min="1" max="1" width="15.421875" style="0" customWidth="1"/>
    <col min="2" max="2" width="18.00390625" style="0" customWidth="1"/>
    <col min="12" max="45" width="9.140625" style="356" customWidth="1"/>
  </cols>
  <sheetData>
    <row r="1" spans="1:11" ht="12.75">
      <c r="A1" s="75"/>
      <c r="B1" s="75"/>
      <c r="C1" s="75"/>
      <c r="D1" s="75"/>
      <c r="E1" s="75"/>
      <c r="F1" s="75"/>
      <c r="G1" s="75"/>
      <c r="H1" s="75"/>
      <c r="I1" s="75"/>
      <c r="J1" s="75"/>
      <c r="K1" s="75"/>
    </row>
    <row r="2" spans="1:11" ht="20.25">
      <c r="A2" s="675" t="s">
        <v>377</v>
      </c>
      <c r="B2" s="675"/>
      <c r="C2" s="556"/>
      <c r="D2" s="556"/>
      <c r="E2" s="556"/>
      <c r="F2" s="556"/>
      <c r="G2" s="556"/>
      <c r="H2" s="556"/>
      <c r="I2" s="556"/>
      <c r="J2" s="556"/>
      <c r="K2" s="556"/>
    </row>
    <row r="3" spans="1:11" ht="20.25">
      <c r="A3" s="676"/>
      <c r="B3" s="676"/>
      <c r="C3" s="75"/>
      <c r="D3" s="75"/>
      <c r="E3" s="75"/>
      <c r="F3" s="75"/>
      <c r="G3" s="75"/>
      <c r="H3" s="75"/>
      <c r="I3" s="75"/>
      <c r="J3" s="75"/>
      <c r="K3" s="75"/>
    </row>
    <row r="4" spans="1:11" ht="13.5" thickBot="1">
      <c r="A4" s="97" t="s">
        <v>45</v>
      </c>
      <c r="B4" s="97"/>
      <c r="C4" s="75"/>
      <c r="D4" s="75"/>
      <c r="E4" s="75"/>
      <c r="F4" s="75"/>
      <c r="G4" s="75"/>
      <c r="H4" s="75"/>
      <c r="I4" s="75"/>
      <c r="J4" s="75"/>
      <c r="K4" s="75"/>
    </row>
    <row r="5" spans="1:11" ht="12.75">
      <c r="A5" s="641"/>
      <c r="B5" s="641"/>
      <c r="C5" s="645" t="s">
        <v>4</v>
      </c>
      <c r="D5" s="350"/>
      <c r="E5" s="643"/>
      <c r="F5" s="645" t="s">
        <v>86</v>
      </c>
      <c r="G5" s="350"/>
      <c r="H5" s="643"/>
      <c r="I5" s="678" t="s">
        <v>33</v>
      </c>
      <c r="J5" s="352"/>
      <c r="K5" s="679"/>
    </row>
    <row r="6" spans="1:11" ht="26.25" thickBot="1">
      <c r="A6" s="680" t="s">
        <v>83</v>
      </c>
      <c r="B6" s="680" t="s">
        <v>84</v>
      </c>
      <c r="C6" s="683" t="s">
        <v>42</v>
      </c>
      <c r="D6" s="682" t="s">
        <v>43</v>
      </c>
      <c r="E6" s="684" t="s">
        <v>379</v>
      </c>
      <c r="F6" s="683" t="s">
        <v>42</v>
      </c>
      <c r="G6" s="682" t="s">
        <v>43</v>
      </c>
      <c r="H6" s="684" t="s">
        <v>379</v>
      </c>
      <c r="I6" s="683" t="s">
        <v>42</v>
      </c>
      <c r="J6" s="682" t="s">
        <v>43</v>
      </c>
      <c r="K6" s="684" t="s">
        <v>379</v>
      </c>
    </row>
    <row r="7" spans="1:45" s="27" customFormat="1" ht="30" customHeight="1">
      <c r="A7" s="616" t="s">
        <v>364</v>
      </c>
      <c r="B7" s="616" t="s">
        <v>364</v>
      </c>
      <c r="C7" s="619">
        <v>40</v>
      </c>
      <c r="D7" s="620">
        <v>110</v>
      </c>
      <c r="E7" s="624">
        <v>175</v>
      </c>
      <c r="F7" s="619"/>
      <c r="G7" s="620"/>
      <c r="H7" s="715"/>
      <c r="I7" s="619">
        <v>40</v>
      </c>
      <c r="J7" s="620">
        <v>110</v>
      </c>
      <c r="K7" s="624">
        <v>175</v>
      </c>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row>
    <row r="8" spans="1:45" s="73" customFormat="1" ht="30" customHeight="1">
      <c r="A8" s="272" t="s">
        <v>366</v>
      </c>
      <c r="B8" s="332"/>
      <c r="C8" s="303">
        <v>40</v>
      </c>
      <c r="D8" s="274">
        <v>110</v>
      </c>
      <c r="E8" s="305">
        <v>1.75</v>
      </c>
      <c r="F8" s="303"/>
      <c r="G8" s="274"/>
      <c r="H8" s="305"/>
      <c r="I8" s="303">
        <v>40</v>
      </c>
      <c r="J8" s="274">
        <v>110</v>
      </c>
      <c r="K8" s="305">
        <v>1.75</v>
      </c>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c r="AR8" s="668"/>
      <c r="AS8" s="668"/>
    </row>
    <row r="9" spans="1:45" s="71" customFormat="1" ht="30" customHeight="1" thickBot="1">
      <c r="A9" s="278" t="s">
        <v>366</v>
      </c>
      <c r="B9" s="278"/>
      <c r="C9" s="304">
        <v>40</v>
      </c>
      <c r="D9" s="281">
        <v>110</v>
      </c>
      <c r="E9" s="306">
        <v>1.75</v>
      </c>
      <c r="F9" s="304"/>
      <c r="G9" s="281"/>
      <c r="H9" s="284"/>
      <c r="I9" s="304">
        <v>40</v>
      </c>
      <c r="J9" s="281">
        <v>110</v>
      </c>
      <c r="K9" s="306">
        <v>1.75</v>
      </c>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c r="AR9" s="674"/>
      <c r="AS9" s="674"/>
    </row>
    <row r="10" spans="1:11" ht="13.5" thickTop="1">
      <c r="A10" s="75"/>
      <c r="B10" s="75"/>
      <c r="C10" s="75"/>
      <c r="D10" s="75"/>
      <c r="E10" s="75"/>
      <c r="F10" s="75"/>
      <c r="G10" s="75"/>
      <c r="H10" s="75"/>
      <c r="I10" s="75"/>
      <c r="J10" s="75"/>
      <c r="K10" s="75"/>
    </row>
    <row r="11" spans="1:11" ht="12.75">
      <c r="A11" s="75"/>
      <c r="B11" s="75"/>
      <c r="C11" s="75"/>
      <c r="D11" s="75"/>
      <c r="E11" s="75"/>
      <c r="F11" s="75"/>
      <c r="G11" s="75"/>
      <c r="H11" s="75"/>
      <c r="I11" s="75"/>
      <c r="J11" s="75"/>
      <c r="K11" s="75"/>
    </row>
    <row r="12" spans="1:11" ht="13.5" thickBot="1">
      <c r="A12" s="97" t="s">
        <v>44</v>
      </c>
      <c r="B12" s="97"/>
      <c r="C12" s="75"/>
      <c r="D12" s="75"/>
      <c r="E12" s="75"/>
      <c r="F12" s="75"/>
      <c r="G12" s="75"/>
      <c r="H12" s="75"/>
      <c r="I12" s="75"/>
      <c r="J12" s="75"/>
      <c r="K12" s="75"/>
    </row>
    <row r="13" spans="1:11" ht="12.75">
      <c r="A13" s="641"/>
      <c r="B13" s="641"/>
      <c r="C13" s="645" t="s">
        <v>4</v>
      </c>
      <c r="D13" s="350"/>
      <c r="E13" s="643"/>
      <c r="F13" s="645" t="s">
        <v>86</v>
      </c>
      <c r="G13" s="350"/>
      <c r="H13" s="643"/>
      <c r="I13" s="678" t="s">
        <v>33</v>
      </c>
      <c r="J13" s="352"/>
      <c r="K13" s="679"/>
    </row>
    <row r="14" spans="1:11" ht="26.25" thickBot="1">
      <c r="A14" s="680" t="s">
        <v>83</v>
      </c>
      <c r="B14" s="701" t="s">
        <v>84</v>
      </c>
      <c r="C14" s="683">
        <v>2004</v>
      </c>
      <c r="D14" s="682">
        <v>2005</v>
      </c>
      <c r="E14" s="684" t="s">
        <v>379</v>
      </c>
      <c r="F14" s="683">
        <v>2004</v>
      </c>
      <c r="G14" s="682">
        <v>2005</v>
      </c>
      <c r="H14" s="684" t="s">
        <v>379</v>
      </c>
      <c r="I14" s="683">
        <v>2004</v>
      </c>
      <c r="J14" s="682">
        <v>2005</v>
      </c>
      <c r="K14" s="684" t="s">
        <v>379</v>
      </c>
    </row>
    <row r="15" spans="1:45" s="27" customFormat="1" ht="30" customHeight="1">
      <c r="A15" s="616" t="s">
        <v>367</v>
      </c>
      <c r="B15" s="711" t="s">
        <v>368</v>
      </c>
      <c r="C15" s="619">
        <v>8</v>
      </c>
      <c r="D15" s="620">
        <v>25</v>
      </c>
      <c r="E15" s="624">
        <v>212.5</v>
      </c>
      <c r="F15" s="619"/>
      <c r="G15" s="620"/>
      <c r="H15" s="624"/>
      <c r="I15" s="619">
        <v>8</v>
      </c>
      <c r="J15" s="620">
        <v>25</v>
      </c>
      <c r="K15" s="624">
        <v>212.5</v>
      </c>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row>
    <row r="16" spans="1:45" s="27" customFormat="1" ht="30" customHeight="1">
      <c r="A16" s="625"/>
      <c r="B16" s="714" t="s">
        <v>370</v>
      </c>
      <c r="C16" s="628">
        <v>118</v>
      </c>
      <c r="D16" s="629">
        <v>100</v>
      </c>
      <c r="E16" s="633">
        <v>-15.254237174987793</v>
      </c>
      <c r="F16" s="628"/>
      <c r="G16" s="629"/>
      <c r="H16" s="633"/>
      <c r="I16" s="628">
        <v>118</v>
      </c>
      <c r="J16" s="629">
        <v>100</v>
      </c>
      <c r="K16" s="633">
        <v>-15.254237174987793</v>
      </c>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row>
    <row r="17" spans="1:45" s="27" customFormat="1" ht="30" customHeight="1">
      <c r="A17" s="625"/>
      <c r="B17" s="714" t="s">
        <v>372</v>
      </c>
      <c r="C17" s="628">
        <v>22</v>
      </c>
      <c r="D17" s="629">
        <v>11</v>
      </c>
      <c r="E17" s="633">
        <v>-50</v>
      </c>
      <c r="F17" s="628"/>
      <c r="G17" s="629"/>
      <c r="H17" s="633"/>
      <c r="I17" s="628">
        <v>22</v>
      </c>
      <c r="J17" s="629">
        <v>11</v>
      </c>
      <c r="K17" s="633">
        <v>-50</v>
      </c>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row>
    <row r="18" spans="1:45" s="27" customFormat="1" ht="30" customHeight="1">
      <c r="A18" s="272" t="s">
        <v>374</v>
      </c>
      <c r="B18" s="332"/>
      <c r="C18" s="303">
        <f>SUBTOTAL(9,C15:C17)</f>
        <v>148</v>
      </c>
      <c r="D18" s="274">
        <f>SUBTOTAL(9,D15:D17)</f>
        <v>136</v>
      </c>
      <c r="E18" s="305">
        <f>(D18-C18)/C18</f>
        <v>-0.08108108108108109</v>
      </c>
      <c r="F18" s="303"/>
      <c r="G18" s="274"/>
      <c r="H18" s="305"/>
      <c r="I18" s="303">
        <f>SUBTOTAL(9,I15:I17)</f>
        <v>148</v>
      </c>
      <c r="J18" s="274">
        <f>SUBTOTAL(9,J15:J17)</f>
        <v>136</v>
      </c>
      <c r="K18" s="305">
        <f>(J18-I18)/I18</f>
        <v>-0.08108108108108109</v>
      </c>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row>
    <row r="19" spans="1:45" s="27" customFormat="1" ht="30" customHeight="1" thickBot="1">
      <c r="A19" s="334" t="s">
        <v>384</v>
      </c>
      <c r="B19" s="278"/>
      <c r="C19" s="304">
        <f>SUBTOTAL(9,C15:C17)</f>
        <v>148</v>
      </c>
      <c r="D19" s="281">
        <f>SUBTOTAL(9,D15:D17)</f>
        <v>136</v>
      </c>
      <c r="E19" s="306">
        <f>(D19-C19)/C19</f>
        <v>-0.08108108108108109</v>
      </c>
      <c r="F19" s="304"/>
      <c r="G19" s="281"/>
      <c r="H19" s="284"/>
      <c r="I19" s="304">
        <f>SUBTOTAL(9,I15:I17)</f>
        <v>148</v>
      </c>
      <c r="J19" s="281">
        <f>SUBTOTAL(9,J15:J17)</f>
        <v>136</v>
      </c>
      <c r="K19" s="306">
        <f>(J19-I19)/I19</f>
        <v>-0.08108108108108109</v>
      </c>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row>
    <row r="20" spans="1:11" ht="13.5" thickTop="1">
      <c r="A20" s="75"/>
      <c r="B20" s="75"/>
      <c r="C20" s="75"/>
      <c r="D20" s="75"/>
      <c r="E20" s="75"/>
      <c r="F20" s="75"/>
      <c r="G20" s="75"/>
      <c r="H20" s="75"/>
      <c r="I20" s="75"/>
      <c r="J20" s="75"/>
      <c r="K20" s="75"/>
    </row>
    <row r="21" spans="1:11" ht="12.75">
      <c r="A21" s="75"/>
      <c r="B21" s="75"/>
      <c r="C21" s="75"/>
      <c r="D21" s="75"/>
      <c r="E21" s="75"/>
      <c r="F21" s="75"/>
      <c r="G21" s="75"/>
      <c r="H21" s="75"/>
      <c r="I21" s="75"/>
      <c r="J21" s="75"/>
      <c r="K21" s="75"/>
    </row>
    <row r="22" spans="1:11" ht="13.5" thickBot="1">
      <c r="A22" s="97" t="s">
        <v>385</v>
      </c>
      <c r="B22" s="97"/>
      <c r="C22" s="75"/>
      <c r="D22" s="75"/>
      <c r="E22" s="75"/>
      <c r="F22" s="75"/>
      <c r="G22" s="75"/>
      <c r="H22" s="75"/>
      <c r="I22" s="75"/>
      <c r="J22" s="75"/>
      <c r="K22" s="75"/>
    </row>
    <row r="23" spans="1:11" ht="12.75">
      <c r="A23" s="641"/>
      <c r="B23" s="641"/>
      <c r="C23" s="645" t="s">
        <v>4</v>
      </c>
      <c r="D23" s="350"/>
      <c r="E23" s="643"/>
      <c r="F23" s="645" t="s">
        <v>86</v>
      </c>
      <c r="G23" s="350"/>
      <c r="H23" s="643"/>
      <c r="I23" s="678" t="s">
        <v>33</v>
      </c>
      <c r="J23" s="352"/>
      <c r="K23" s="679"/>
    </row>
    <row r="24" spans="1:11" ht="26.25" thickBot="1">
      <c r="A24" s="680" t="s">
        <v>83</v>
      </c>
      <c r="B24" s="680" t="s">
        <v>84</v>
      </c>
      <c r="C24" s="683">
        <v>2004</v>
      </c>
      <c r="D24" s="682">
        <v>2005</v>
      </c>
      <c r="E24" s="684" t="s">
        <v>379</v>
      </c>
      <c r="F24" s="683">
        <v>2004</v>
      </c>
      <c r="G24" s="682">
        <v>2005</v>
      </c>
      <c r="H24" s="684" t="s">
        <v>379</v>
      </c>
      <c r="I24" s="683">
        <v>2004</v>
      </c>
      <c r="J24" s="682">
        <v>2005</v>
      </c>
      <c r="K24" s="684" t="s">
        <v>379</v>
      </c>
    </row>
    <row r="25" spans="1:45" s="27" customFormat="1" ht="30" customHeight="1">
      <c r="A25" s="616"/>
      <c r="B25" s="616"/>
      <c r="C25" s="619">
        <v>118256</v>
      </c>
      <c r="D25" s="620">
        <v>119845</v>
      </c>
      <c r="E25" s="624">
        <v>1.343695044517517</v>
      </c>
      <c r="F25" s="619">
        <v>43167.5</v>
      </c>
      <c r="G25" s="620">
        <v>41480.5</v>
      </c>
      <c r="H25" s="624">
        <v>-3.9080326557159424</v>
      </c>
      <c r="I25" s="619">
        <v>161423.5</v>
      </c>
      <c r="J25" s="620">
        <v>161325.5</v>
      </c>
      <c r="K25" s="624">
        <v>-0.0607098750770092</v>
      </c>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row>
    <row r="26" spans="1:45" s="27" customFormat="1" ht="30" customHeight="1" thickBot="1">
      <c r="A26" s="334" t="s">
        <v>385</v>
      </c>
      <c r="B26" s="278"/>
      <c r="C26" s="304">
        <f>SUBTOTAL(9,C25:C25)</f>
        <v>118256</v>
      </c>
      <c r="D26" s="281">
        <f>SUBTOTAL(9,D25:D25)</f>
        <v>119845</v>
      </c>
      <c r="E26" s="306">
        <f>(D26-C26)/C26</f>
        <v>0.013436950345014206</v>
      </c>
      <c r="F26" s="304">
        <f>SUBTOTAL(9,F25:F25)</f>
        <v>43167.5</v>
      </c>
      <c r="G26" s="281">
        <f>SUBTOTAL(9,G25:G25)</f>
        <v>41480.5</v>
      </c>
      <c r="H26" s="284"/>
      <c r="I26" s="304">
        <f>SUBTOTAL(9,I25:I25)</f>
        <v>161423.5</v>
      </c>
      <c r="J26" s="281">
        <f>SUBTOTAL(9,J25:J25)</f>
        <v>161325.5</v>
      </c>
      <c r="K26" s="306">
        <f>(J26-I26)/I26</f>
        <v>-0.0006070987185880618</v>
      </c>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row>
    <row r="27" spans="1:11" ht="13.5" thickTop="1">
      <c r="A27" s="75"/>
      <c r="B27" s="75"/>
      <c r="C27" s="75"/>
      <c r="D27" s="75"/>
      <c r="E27" s="75"/>
      <c r="F27" s="75"/>
      <c r="G27" s="75"/>
      <c r="H27" s="75"/>
      <c r="I27" s="75"/>
      <c r="J27" s="75"/>
      <c r="K27" s="75"/>
    </row>
    <row r="28" s="356" customFormat="1" ht="12.75"/>
    <row r="29" s="356" customFormat="1" ht="12.75"/>
    <row r="30" s="356" customFormat="1" ht="12.75"/>
    <row r="31" s="356" customFormat="1" ht="12.75"/>
    <row r="32" s="356" customFormat="1" ht="12.75"/>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sheetData>
  <printOptions/>
  <pageMargins left="0.75" right="0.75" top="1" bottom="1" header="0.5" footer="0.5"/>
  <pageSetup fitToHeight="1" fitToWidth="1" horizontalDpi="600" verticalDpi="600" orientation="landscape" scale="87" r:id="rId1"/>
  <headerFooter alignWithMargins="0">
    <oddHeader>&amp;LFall 2005 15th Day File</oddHeader>
  </headerFooter>
</worksheet>
</file>

<file path=xl/worksheets/sheet36.xml><?xml version="1.0" encoding="utf-8"?>
<worksheet xmlns="http://schemas.openxmlformats.org/spreadsheetml/2006/main" xmlns:r="http://schemas.openxmlformats.org/officeDocument/2006/relationships">
  <sheetPr codeName="Sheet27"/>
  <dimension ref="A2:K19"/>
  <sheetViews>
    <sheetView workbookViewId="0" topLeftCell="A1">
      <selection activeCell="A1" sqref="A1:IV16384"/>
    </sheetView>
  </sheetViews>
  <sheetFormatPr defaultColWidth="9.140625" defaultRowHeight="12.75" outlineLevelRow="2"/>
  <cols>
    <col min="1" max="1" width="26.7109375" style="0" customWidth="1"/>
    <col min="2" max="2" width="23.00390625" style="0" customWidth="1"/>
  </cols>
  <sheetData>
    <row r="2" spans="1:11" ht="20.25">
      <c r="A2" s="59" t="s">
        <v>377</v>
      </c>
      <c r="B2" s="59"/>
      <c r="C2" s="14"/>
      <c r="D2" s="14"/>
      <c r="E2" s="14"/>
      <c r="F2" s="14"/>
      <c r="G2" s="14"/>
      <c r="H2" s="14"/>
      <c r="I2" s="14"/>
      <c r="J2" s="14"/>
      <c r="K2" s="14"/>
    </row>
    <row r="3" spans="1:2" ht="20.25">
      <c r="A3" s="60"/>
      <c r="B3" s="60"/>
    </row>
    <row r="4" spans="1:2" ht="13.5" thickBot="1">
      <c r="A4" s="10" t="s">
        <v>44</v>
      </c>
      <c r="B4" s="10"/>
    </row>
    <row r="5" spans="1:11" ht="12.75">
      <c r="A5" s="3"/>
      <c r="B5" s="3"/>
      <c r="C5" s="4" t="s">
        <v>4</v>
      </c>
      <c r="D5" s="4"/>
      <c r="E5" s="4"/>
      <c r="F5" s="4" t="s">
        <v>86</v>
      </c>
      <c r="G5" s="4"/>
      <c r="H5" s="4"/>
      <c r="I5" s="6" t="s">
        <v>33</v>
      </c>
      <c r="J5" s="6"/>
      <c r="K5" s="6"/>
    </row>
    <row r="6" spans="1:11" ht="26.25" thickBot="1">
      <c r="A6" s="28" t="s">
        <v>83</v>
      </c>
      <c r="B6" s="67" t="s">
        <v>84</v>
      </c>
      <c r="C6" s="61">
        <v>2004</v>
      </c>
      <c r="D6" s="61">
        <v>2005</v>
      </c>
      <c r="E6" s="61" t="s">
        <v>379</v>
      </c>
      <c r="F6" s="61">
        <v>2004</v>
      </c>
      <c r="G6" s="61">
        <v>2005</v>
      </c>
      <c r="H6" s="61" t="s">
        <v>379</v>
      </c>
      <c r="I6" s="61">
        <v>2004</v>
      </c>
      <c r="J6" s="61">
        <v>2005</v>
      </c>
      <c r="K6" s="61" t="s">
        <v>379</v>
      </c>
    </row>
    <row r="7" spans="1:11" ht="12.75" outlineLevel="2">
      <c r="A7" s="8" t="s">
        <v>367</v>
      </c>
      <c r="B7" s="46" t="s">
        <v>368</v>
      </c>
      <c r="C7" s="9">
        <v>8</v>
      </c>
      <c r="D7" s="9">
        <v>25</v>
      </c>
      <c r="E7" s="22">
        <v>212.5</v>
      </c>
      <c r="F7" s="9">
        <v>0</v>
      </c>
      <c r="G7" s="9">
        <v>0</v>
      </c>
      <c r="H7" s="22"/>
      <c r="I7" s="9">
        <v>8</v>
      </c>
      <c r="J7" s="9">
        <v>25</v>
      </c>
      <c r="K7" s="22">
        <v>212.5</v>
      </c>
    </row>
    <row r="8" spans="2:11" ht="12.75" outlineLevel="2">
      <c r="B8" s="47" t="s">
        <v>370</v>
      </c>
      <c r="C8" s="1">
        <v>118</v>
      </c>
      <c r="D8" s="1">
        <v>100</v>
      </c>
      <c r="E8" s="23">
        <v>-15.254237174987793</v>
      </c>
      <c r="F8" s="1">
        <v>0</v>
      </c>
      <c r="G8" s="1">
        <v>0</v>
      </c>
      <c r="H8" s="23"/>
      <c r="I8" s="1">
        <v>118</v>
      </c>
      <c r="J8" s="1">
        <v>100</v>
      </c>
      <c r="K8" s="23">
        <v>-15.254237174987793</v>
      </c>
    </row>
    <row r="9" spans="2:11" ht="12.75" outlineLevel="2">
      <c r="B9" s="47" t="s">
        <v>372</v>
      </c>
      <c r="C9" s="1">
        <v>22</v>
      </c>
      <c r="D9" s="1">
        <v>11</v>
      </c>
      <c r="E9" s="23">
        <v>-50</v>
      </c>
      <c r="F9" s="1">
        <v>0</v>
      </c>
      <c r="G9" s="1">
        <v>0</v>
      </c>
      <c r="H9" s="23"/>
      <c r="I9" s="1">
        <v>22</v>
      </c>
      <c r="J9" s="1">
        <v>11</v>
      </c>
      <c r="K9" s="23">
        <v>-50</v>
      </c>
    </row>
    <row r="10" spans="1:11" s="10" customFormat="1" ht="12.75" outlineLevel="1">
      <c r="A10" s="45" t="s">
        <v>374</v>
      </c>
      <c r="B10" s="48"/>
      <c r="C10" s="11">
        <f>SUBTOTAL(9,C7:C9)</f>
        <v>148</v>
      </c>
      <c r="D10" s="11">
        <f>SUBTOTAL(9,D7:D9)</f>
        <v>136</v>
      </c>
      <c r="E10" s="63">
        <f>(D10-C10)/C10</f>
        <v>-0.08108108108108109</v>
      </c>
      <c r="F10" s="11">
        <f>SUBTOTAL(9,F7:F9)</f>
        <v>0</v>
      </c>
      <c r="G10" s="11">
        <f>SUBTOTAL(9,G7:G9)</f>
        <v>0</v>
      </c>
      <c r="H10" s="24"/>
      <c r="I10" s="11">
        <f>SUBTOTAL(9,I7:I9)</f>
        <v>148</v>
      </c>
      <c r="J10" s="11">
        <f>SUBTOTAL(9,J7:J9)</f>
        <v>136</v>
      </c>
      <c r="K10" s="63">
        <f>(J10-I10)/I10</f>
        <v>-0.08108108108108109</v>
      </c>
    </row>
    <row r="11" spans="1:11" s="36" customFormat="1" ht="13.5" thickBot="1">
      <c r="A11" s="50" t="s">
        <v>384</v>
      </c>
      <c r="B11" s="49"/>
      <c r="C11" s="25">
        <f>SUBTOTAL(9,C7:C9)</f>
        <v>148</v>
      </c>
      <c r="D11" s="25">
        <f>SUBTOTAL(9,D7:D9)</f>
        <v>136</v>
      </c>
      <c r="E11" s="64">
        <f>(D11-C11)/C11</f>
        <v>-0.08108108108108109</v>
      </c>
      <c r="F11" s="25">
        <f>SUBTOTAL(9,F7:F9)</f>
        <v>0</v>
      </c>
      <c r="G11" s="25">
        <f>SUBTOTAL(9,G7:G9)</f>
        <v>0</v>
      </c>
      <c r="H11" s="26"/>
      <c r="I11" s="25">
        <f>SUBTOTAL(9,I7:I9)</f>
        <v>148</v>
      </c>
      <c r="J11" s="25">
        <f>SUBTOTAL(9,J7:J9)</f>
        <v>136</v>
      </c>
      <c r="K11" s="64">
        <f>(J11-I11)/I11</f>
        <v>-0.08108108108108109</v>
      </c>
    </row>
    <row r="12" ht="13.5" thickTop="1"/>
    <row r="19" ht="12.75">
      <c r="B19" s="62"/>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codeName="Sheet28"/>
  <dimension ref="A2:K26"/>
  <sheetViews>
    <sheetView workbookViewId="0" topLeftCell="A1">
      <selection activeCell="I15" sqref="I15"/>
    </sheetView>
  </sheetViews>
  <sheetFormatPr defaultColWidth="9.140625" defaultRowHeight="12.75" outlineLevelRow="1"/>
  <cols>
    <col min="1" max="1" width="19.28125" style="0" customWidth="1"/>
    <col min="2" max="2" width="17.00390625" style="0" customWidth="1"/>
  </cols>
  <sheetData>
    <row r="2" spans="1:11" ht="20.25">
      <c r="A2" s="59" t="s">
        <v>377</v>
      </c>
      <c r="B2" s="59"/>
      <c r="C2" s="14"/>
      <c r="D2" s="14"/>
      <c r="E2" s="14"/>
      <c r="F2" s="14"/>
      <c r="G2" s="14"/>
      <c r="H2" s="14"/>
      <c r="I2" s="14"/>
      <c r="J2" s="14"/>
      <c r="K2" s="14"/>
    </row>
    <row r="3" spans="1:2" ht="20.25">
      <c r="A3" s="60"/>
      <c r="B3" s="60"/>
    </row>
    <row r="4" spans="1:2" ht="13.5" thickBot="1">
      <c r="A4" s="10" t="s">
        <v>385</v>
      </c>
      <c r="B4" s="10"/>
    </row>
    <row r="5" spans="1:11" ht="12.75">
      <c r="A5" s="3"/>
      <c r="B5" s="3"/>
      <c r="C5" s="4" t="s">
        <v>4</v>
      </c>
      <c r="D5" s="4"/>
      <c r="E5" s="4"/>
      <c r="F5" s="4" t="s">
        <v>86</v>
      </c>
      <c r="G5" s="4"/>
      <c r="H5" s="4"/>
      <c r="I5" s="6" t="s">
        <v>33</v>
      </c>
      <c r="J5" s="6"/>
      <c r="K5" s="6"/>
    </row>
    <row r="6" spans="1:11" ht="26.25" thickBot="1">
      <c r="A6" s="28" t="s">
        <v>83</v>
      </c>
      <c r="B6" s="28" t="s">
        <v>84</v>
      </c>
      <c r="C6" s="61">
        <v>2004</v>
      </c>
      <c r="D6" s="61">
        <v>2005</v>
      </c>
      <c r="E6" s="61" t="s">
        <v>379</v>
      </c>
      <c r="F6" s="61">
        <v>2004</v>
      </c>
      <c r="G6" s="61">
        <v>2005</v>
      </c>
      <c r="H6" s="61" t="s">
        <v>379</v>
      </c>
      <c r="I6" s="61">
        <v>2004</v>
      </c>
      <c r="J6" s="61">
        <v>2005</v>
      </c>
      <c r="K6" s="61" t="s">
        <v>379</v>
      </c>
    </row>
    <row r="7" spans="1:11" ht="12.75" outlineLevel="1">
      <c r="A7" s="8"/>
      <c r="B7" s="8"/>
      <c r="C7" s="9">
        <v>118256</v>
      </c>
      <c r="D7" s="9">
        <v>119845</v>
      </c>
      <c r="E7" s="22">
        <v>1.343695044517517</v>
      </c>
      <c r="F7" s="9">
        <v>43167.5</v>
      </c>
      <c r="G7" s="9">
        <v>41480.5</v>
      </c>
      <c r="H7" s="22">
        <v>-3.9080326557159424</v>
      </c>
      <c r="I7" s="9">
        <v>161423.5</v>
      </c>
      <c r="J7" s="9">
        <v>161325.5</v>
      </c>
      <c r="K7" s="22">
        <v>-0.0607098750770092</v>
      </c>
    </row>
    <row r="8" spans="1:11" s="36" customFormat="1" ht="13.5" outlineLevel="1" thickBot="1">
      <c r="A8" s="50" t="s">
        <v>385</v>
      </c>
      <c r="B8" s="12"/>
      <c r="C8" s="25">
        <f>SUBTOTAL(9,C7:C7)</f>
        <v>118256</v>
      </c>
      <c r="D8" s="25">
        <f>SUBTOTAL(9,D7:D7)</f>
        <v>119845</v>
      </c>
      <c r="E8" s="64">
        <f>(D8-C8)/C8</f>
        <v>0.013436950345014206</v>
      </c>
      <c r="F8" s="25">
        <f>SUBTOTAL(9,F7:F7)</f>
        <v>43167.5</v>
      </c>
      <c r="G8" s="25">
        <f>SUBTOTAL(9,G7:G7)</f>
        <v>41480.5</v>
      </c>
      <c r="H8" s="26"/>
      <c r="I8" s="25">
        <f>SUBTOTAL(9,I7:I7)</f>
        <v>161423.5</v>
      </c>
      <c r="J8" s="25">
        <f>SUBTOTAL(9,J7:J7)</f>
        <v>161325.5</v>
      </c>
      <c r="K8" s="64">
        <f>(J8-I8)/I8</f>
        <v>-0.0006070987185880618</v>
      </c>
    </row>
    <row r="9" ht="13.5" thickTop="1"/>
    <row r="26" ht="12.75">
      <c r="K26" s="62"/>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sheetPr codeName="Sheet29">
    <pageSetUpPr fitToPage="1"/>
  </sheetPr>
  <dimension ref="A2:P32"/>
  <sheetViews>
    <sheetView workbookViewId="0" topLeftCell="A1">
      <selection activeCell="A22" sqref="A22"/>
    </sheetView>
  </sheetViews>
  <sheetFormatPr defaultColWidth="9.140625" defaultRowHeight="12.75"/>
  <cols>
    <col min="1" max="1" width="21.7109375" style="0" customWidth="1"/>
    <col min="17" max="25" width="9.140625" style="356" customWidth="1"/>
  </cols>
  <sheetData>
    <row r="1" s="75" customFormat="1" ht="12.75"/>
    <row r="2" spans="1:16" ht="19.5" customHeight="1" thickBot="1">
      <c r="A2" s="97" t="s">
        <v>386</v>
      </c>
      <c r="B2" s="75"/>
      <c r="C2" s="75"/>
      <c r="D2" s="75"/>
      <c r="E2" s="75"/>
      <c r="F2" s="75"/>
      <c r="G2" s="75"/>
      <c r="H2" s="75"/>
      <c r="I2" s="75"/>
      <c r="J2" s="75"/>
      <c r="K2" s="75"/>
      <c r="L2" s="75"/>
      <c r="M2" s="75"/>
      <c r="N2" s="75"/>
      <c r="O2" s="75"/>
      <c r="P2" s="75"/>
    </row>
    <row r="3" spans="1:16" ht="19.5" customHeight="1">
      <c r="A3" s="641"/>
      <c r="B3" s="678" t="s">
        <v>387</v>
      </c>
      <c r="C3" s="352"/>
      <c r="D3" s="679"/>
      <c r="E3" s="645" t="s">
        <v>388</v>
      </c>
      <c r="F3" s="351"/>
      <c r="G3" s="642"/>
      <c r="H3" s="645" t="s">
        <v>389</v>
      </c>
      <c r="I3" s="351"/>
      <c r="J3" s="642"/>
      <c r="K3" s="678" t="s">
        <v>390</v>
      </c>
      <c r="L3" s="352"/>
      <c r="M3" s="679"/>
      <c r="N3" s="645" t="s">
        <v>33</v>
      </c>
      <c r="O3" s="351"/>
      <c r="P3" s="642"/>
    </row>
    <row r="4" spans="1:16" ht="34.5" customHeight="1" thickBot="1">
      <c r="A4" s="602" t="s">
        <v>3</v>
      </c>
      <c r="B4" s="682">
        <v>2004</v>
      </c>
      <c r="C4" s="682">
        <v>2005</v>
      </c>
      <c r="D4" s="684" t="s">
        <v>379</v>
      </c>
      <c r="E4" s="682">
        <v>2004</v>
      </c>
      <c r="F4" s="682">
        <v>2005</v>
      </c>
      <c r="G4" s="684" t="s">
        <v>379</v>
      </c>
      <c r="H4" s="682">
        <v>2004</v>
      </c>
      <c r="I4" s="682">
        <v>2005</v>
      </c>
      <c r="J4" s="684" t="s">
        <v>379</v>
      </c>
      <c r="K4" s="682">
        <v>2004</v>
      </c>
      <c r="L4" s="682">
        <v>2005</v>
      </c>
      <c r="M4" s="684" t="s">
        <v>379</v>
      </c>
      <c r="N4" s="682">
        <v>2004</v>
      </c>
      <c r="O4" s="682">
        <v>2005</v>
      </c>
      <c r="P4" s="684" t="s">
        <v>379</v>
      </c>
    </row>
    <row r="5" spans="1:16" ht="24.75" customHeight="1">
      <c r="A5" s="616" t="s">
        <v>11</v>
      </c>
      <c r="B5" s="619">
        <v>8754</v>
      </c>
      <c r="C5" s="620">
        <v>8618</v>
      </c>
      <c r="D5" s="624">
        <v>-1.5535755157470703</v>
      </c>
      <c r="E5" s="619">
        <v>11450</v>
      </c>
      <c r="F5" s="620">
        <v>10690</v>
      </c>
      <c r="G5" s="624">
        <v>-6.63755464553833</v>
      </c>
      <c r="H5" s="619">
        <v>1516</v>
      </c>
      <c r="I5" s="620">
        <v>1896</v>
      </c>
      <c r="J5" s="624">
        <v>25.065963745117188</v>
      </c>
      <c r="K5" s="619">
        <v>515</v>
      </c>
      <c r="L5" s="620">
        <v>646</v>
      </c>
      <c r="M5" s="624">
        <v>25.436893463134766</v>
      </c>
      <c r="N5" s="619">
        <v>22235</v>
      </c>
      <c r="O5" s="620">
        <v>21850</v>
      </c>
      <c r="P5" s="624">
        <v>-1.7315044403076172</v>
      </c>
    </row>
    <row r="6" spans="1:16" ht="24.75" customHeight="1">
      <c r="A6" s="625" t="s">
        <v>12</v>
      </c>
      <c r="B6" s="628">
        <v>36452</v>
      </c>
      <c r="C6" s="629">
        <v>37957</v>
      </c>
      <c r="D6" s="633">
        <v>4.128717422485352</v>
      </c>
      <c r="E6" s="628">
        <v>12175</v>
      </c>
      <c r="F6" s="629">
        <v>11990</v>
      </c>
      <c r="G6" s="633">
        <v>-1.5195071697235107</v>
      </c>
      <c r="H6" s="628">
        <v>882</v>
      </c>
      <c r="I6" s="629">
        <v>952</v>
      </c>
      <c r="J6" s="633">
        <v>7.936507701873779</v>
      </c>
      <c r="K6" s="628">
        <v>1821</v>
      </c>
      <c r="L6" s="629">
        <v>2191</v>
      </c>
      <c r="M6" s="633">
        <v>20.318506240844727</v>
      </c>
      <c r="N6" s="628">
        <v>51330</v>
      </c>
      <c r="O6" s="629">
        <v>53090</v>
      </c>
      <c r="P6" s="633">
        <v>3.4287941455841064</v>
      </c>
    </row>
    <row r="7" spans="1:16" ht="24.75" customHeight="1">
      <c r="A7" s="625" t="s">
        <v>14</v>
      </c>
      <c r="B7" s="628">
        <v>8120</v>
      </c>
      <c r="C7" s="629">
        <v>8126</v>
      </c>
      <c r="D7" s="633">
        <v>0.07389162480831146</v>
      </c>
      <c r="E7" s="628">
        <v>12974</v>
      </c>
      <c r="F7" s="629">
        <v>11439</v>
      </c>
      <c r="G7" s="633">
        <v>-11.831355094909668</v>
      </c>
      <c r="H7" s="628">
        <v>935</v>
      </c>
      <c r="I7" s="629">
        <v>450</v>
      </c>
      <c r="J7" s="633">
        <v>-51.87165832519531</v>
      </c>
      <c r="K7" s="628">
        <v>2153</v>
      </c>
      <c r="L7" s="629">
        <v>1875</v>
      </c>
      <c r="M7" s="633">
        <v>-12.912215232849121</v>
      </c>
      <c r="N7" s="628">
        <v>24182</v>
      </c>
      <c r="O7" s="629">
        <v>21890</v>
      </c>
      <c r="P7" s="633">
        <v>-9.478124618530273</v>
      </c>
    </row>
    <row r="8" spans="1:16" ht="24.75" customHeight="1">
      <c r="A8" s="625" t="s">
        <v>15</v>
      </c>
      <c r="B8" s="628">
        <v>2840</v>
      </c>
      <c r="C8" s="629">
        <v>3293</v>
      </c>
      <c r="D8" s="633">
        <v>15.950704574584961</v>
      </c>
      <c r="E8" s="628">
        <v>4188</v>
      </c>
      <c r="F8" s="629">
        <v>3983</v>
      </c>
      <c r="G8" s="633">
        <v>-4.894937992095947</v>
      </c>
      <c r="H8" s="628">
        <v>65</v>
      </c>
      <c r="I8" s="629">
        <v>57</v>
      </c>
      <c r="J8" s="633">
        <v>-12.307692527770996</v>
      </c>
      <c r="K8" s="628">
        <v>714</v>
      </c>
      <c r="L8" s="629">
        <v>551</v>
      </c>
      <c r="M8" s="633">
        <v>-22.829132080078125</v>
      </c>
      <c r="N8" s="628">
        <v>7807</v>
      </c>
      <c r="O8" s="629">
        <v>7884</v>
      </c>
      <c r="P8" s="633">
        <v>0.9862943291664124</v>
      </c>
    </row>
    <row r="9" spans="1:16" ht="24.75" customHeight="1">
      <c r="A9" s="625" t="s">
        <v>16</v>
      </c>
      <c r="B9" s="628">
        <v>24752</v>
      </c>
      <c r="C9" s="629">
        <v>25928</v>
      </c>
      <c r="D9" s="633">
        <v>4.751131057739258</v>
      </c>
      <c r="E9" s="628">
        <v>7108</v>
      </c>
      <c r="F9" s="629">
        <v>6946</v>
      </c>
      <c r="G9" s="633">
        <v>-2.2791221141815186</v>
      </c>
      <c r="H9" s="628">
        <v>396</v>
      </c>
      <c r="I9" s="629">
        <v>432</v>
      </c>
      <c r="J9" s="633">
        <v>9.090909004211426</v>
      </c>
      <c r="K9" s="628">
        <v>1680</v>
      </c>
      <c r="L9" s="629">
        <v>1733</v>
      </c>
      <c r="M9" s="633">
        <v>3.154761791229248</v>
      </c>
      <c r="N9" s="628">
        <v>33936</v>
      </c>
      <c r="O9" s="629">
        <v>35039</v>
      </c>
      <c r="P9" s="633">
        <v>3.2502357959747314</v>
      </c>
    </row>
    <row r="10" spans="1:16" ht="24.75" customHeight="1">
      <c r="A10" s="625" t="s">
        <v>17</v>
      </c>
      <c r="B10" s="628">
        <v>1916</v>
      </c>
      <c r="C10" s="629">
        <v>2066</v>
      </c>
      <c r="D10" s="633">
        <v>7.828810214996338</v>
      </c>
      <c r="E10" s="628">
        <v>3866</v>
      </c>
      <c r="F10" s="629">
        <v>3770</v>
      </c>
      <c r="G10" s="633">
        <v>-2.483186721801758</v>
      </c>
      <c r="H10" s="628">
        <v>554</v>
      </c>
      <c r="I10" s="629">
        <v>656</v>
      </c>
      <c r="J10" s="633">
        <v>18.41155242919922</v>
      </c>
      <c r="K10" s="628">
        <v>322</v>
      </c>
      <c r="L10" s="629">
        <v>272</v>
      </c>
      <c r="M10" s="633">
        <v>-15.527950286865234</v>
      </c>
      <c r="N10" s="628">
        <v>6658</v>
      </c>
      <c r="O10" s="629">
        <v>6764</v>
      </c>
      <c r="P10" s="633">
        <v>1.5920697450637817</v>
      </c>
    </row>
    <row r="11" spans="1:16" ht="24.75" customHeight="1">
      <c r="A11" s="625" t="s">
        <v>18</v>
      </c>
      <c r="B11" s="628">
        <v>5793.5</v>
      </c>
      <c r="C11" s="629">
        <v>5797.5</v>
      </c>
      <c r="D11" s="633">
        <v>0.06904289126396179</v>
      </c>
      <c r="E11" s="628">
        <v>3286</v>
      </c>
      <c r="F11" s="629">
        <v>3107</v>
      </c>
      <c r="G11" s="633">
        <v>-5.447352409362793</v>
      </c>
      <c r="H11" s="628">
        <v>75</v>
      </c>
      <c r="I11" s="629">
        <v>195</v>
      </c>
      <c r="J11" s="633">
        <v>160</v>
      </c>
      <c r="K11" s="628">
        <v>311</v>
      </c>
      <c r="L11" s="629">
        <v>211</v>
      </c>
      <c r="M11" s="633">
        <v>-32.15434265136719</v>
      </c>
      <c r="N11" s="628">
        <v>9465.5</v>
      </c>
      <c r="O11" s="629">
        <v>9310.5</v>
      </c>
      <c r="P11" s="633">
        <v>-1.6375257968902588</v>
      </c>
    </row>
    <row r="12" spans="1:16" ht="24.75" customHeight="1">
      <c r="A12" s="625" t="s">
        <v>19</v>
      </c>
      <c r="B12" s="628">
        <v>5210</v>
      </c>
      <c r="C12" s="629">
        <v>4925</v>
      </c>
      <c r="D12" s="633">
        <v>-5.470249652862549</v>
      </c>
      <c r="E12" s="628">
        <v>410</v>
      </c>
      <c r="F12" s="629">
        <v>326</v>
      </c>
      <c r="G12" s="633">
        <v>-20.487804412841797</v>
      </c>
      <c r="H12" s="628">
        <v>0</v>
      </c>
      <c r="I12" s="629">
        <v>0</v>
      </c>
      <c r="J12" s="633">
        <v>0</v>
      </c>
      <c r="K12" s="628">
        <v>0</v>
      </c>
      <c r="L12" s="629">
        <v>0</v>
      </c>
      <c r="M12" s="633">
        <v>0</v>
      </c>
      <c r="N12" s="628">
        <v>5620</v>
      </c>
      <c r="O12" s="629">
        <v>5251</v>
      </c>
      <c r="P12" s="633">
        <v>-6.565836429595947</v>
      </c>
    </row>
    <row r="13" spans="1:16" ht="24.75" customHeight="1">
      <c r="A13" s="625" t="s">
        <v>21</v>
      </c>
      <c r="B13" s="628">
        <v>0</v>
      </c>
      <c r="C13" s="629">
        <v>0</v>
      </c>
      <c r="D13" s="633">
        <v>0</v>
      </c>
      <c r="E13" s="628">
        <v>0</v>
      </c>
      <c r="F13" s="629">
        <v>0</v>
      </c>
      <c r="G13" s="633">
        <v>0</v>
      </c>
      <c r="H13" s="628">
        <v>0</v>
      </c>
      <c r="I13" s="629">
        <v>0</v>
      </c>
      <c r="J13" s="633">
        <v>0</v>
      </c>
      <c r="K13" s="628">
        <v>2</v>
      </c>
      <c r="L13" s="629">
        <v>1</v>
      </c>
      <c r="M13" s="633">
        <v>-50</v>
      </c>
      <c r="N13" s="628">
        <v>2</v>
      </c>
      <c r="O13" s="629">
        <v>1</v>
      </c>
      <c r="P13" s="633">
        <v>-50</v>
      </c>
    </row>
    <row r="14" spans="1:16" ht="24.75" customHeight="1">
      <c r="A14" s="625" t="s">
        <v>44</v>
      </c>
      <c r="B14" s="628">
        <v>108</v>
      </c>
      <c r="C14" s="629">
        <v>86</v>
      </c>
      <c r="D14" s="633">
        <v>-20.370370864868164</v>
      </c>
      <c r="E14" s="628">
        <v>29</v>
      </c>
      <c r="F14" s="629">
        <v>29</v>
      </c>
      <c r="G14" s="633">
        <v>0</v>
      </c>
      <c r="H14" s="628">
        <v>0</v>
      </c>
      <c r="I14" s="629">
        <v>0</v>
      </c>
      <c r="J14" s="633">
        <v>0</v>
      </c>
      <c r="K14" s="628">
        <v>11</v>
      </c>
      <c r="L14" s="629">
        <v>21</v>
      </c>
      <c r="M14" s="633">
        <v>90.90908813476562</v>
      </c>
      <c r="N14" s="628">
        <v>148</v>
      </c>
      <c r="O14" s="629">
        <v>136</v>
      </c>
      <c r="P14" s="633">
        <v>-8.108108520507812</v>
      </c>
    </row>
    <row r="15" spans="1:16" ht="24.75" customHeight="1">
      <c r="A15" s="625" t="s">
        <v>45</v>
      </c>
      <c r="B15" s="628">
        <v>40</v>
      </c>
      <c r="C15" s="629">
        <v>110</v>
      </c>
      <c r="D15" s="633">
        <v>175</v>
      </c>
      <c r="E15" s="628">
        <v>0</v>
      </c>
      <c r="F15" s="629">
        <v>0</v>
      </c>
      <c r="G15" s="633">
        <v>0</v>
      </c>
      <c r="H15" s="628">
        <v>0</v>
      </c>
      <c r="I15" s="629">
        <v>0</v>
      </c>
      <c r="J15" s="633">
        <v>0</v>
      </c>
      <c r="K15" s="628">
        <v>0</v>
      </c>
      <c r="L15" s="629">
        <v>0</v>
      </c>
      <c r="M15" s="633">
        <v>0</v>
      </c>
      <c r="N15" s="628">
        <v>40</v>
      </c>
      <c r="O15" s="629">
        <v>110</v>
      </c>
      <c r="P15" s="633">
        <v>175</v>
      </c>
    </row>
    <row r="16" spans="1:16" ht="24.75" customHeight="1" thickBot="1">
      <c r="A16" s="278" t="s">
        <v>46</v>
      </c>
      <c r="B16" s="304">
        <v>93985.5</v>
      </c>
      <c r="C16" s="281">
        <v>96906.5</v>
      </c>
      <c r="D16" s="284">
        <v>3.1079261302948</v>
      </c>
      <c r="E16" s="304">
        <v>55486</v>
      </c>
      <c r="F16" s="281">
        <v>52280</v>
      </c>
      <c r="G16" s="284">
        <v>-5.778034210205078</v>
      </c>
      <c r="H16" s="304">
        <v>4423</v>
      </c>
      <c r="I16" s="281">
        <v>4638</v>
      </c>
      <c r="J16" s="284">
        <v>4.860954284667969</v>
      </c>
      <c r="K16" s="304">
        <v>7529</v>
      </c>
      <c r="L16" s="281">
        <v>7501</v>
      </c>
      <c r="M16" s="284">
        <v>-0.37189534306526184</v>
      </c>
      <c r="N16" s="304">
        <v>161423.5</v>
      </c>
      <c r="O16" s="281">
        <v>161325.5</v>
      </c>
      <c r="P16" s="284">
        <v>-0.0607098713517189</v>
      </c>
    </row>
    <row r="17" spans="1:16" ht="13.5" thickTop="1">
      <c r="A17" s="75"/>
      <c r="B17" s="75"/>
      <c r="C17" s="75"/>
      <c r="D17" s="75"/>
      <c r="E17" s="75"/>
      <c r="F17" s="75"/>
      <c r="G17" s="75"/>
      <c r="H17" s="75"/>
      <c r="I17" s="75"/>
      <c r="J17" s="75"/>
      <c r="K17" s="75"/>
      <c r="L17" s="75"/>
      <c r="M17" s="75"/>
      <c r="N17" s="75"/>
      <c r="O17" s="75"/>
      <c r="P17" s="75"/>
    </row>
    <row r="18" spans="1:16" ht="12.75">
      <c r="A18" s="356"/>
      <c r="B18" s="356"/>
      <c r="C18" s="356"/>
      <c r="D18" s="356"/>
      <c r="E18" s="356"/>
      <c r="F18" s="356"/>
      <c r="G18" s="356"/>
      <c r="H18" s="356"/>
      <c r="I18" s="356"/>
      <c r="J18" s="356"/>
      <c r="K18" s="356"/>
      <c r="L18" s="356"/>
      <c r="M18" s="356"/>
      <c r="N18" s="356"/>
      <c r="O18" s="356"/>
      <c r="P18" s="356"/>
    </row>
    <row r="19" spans="1:16" ht="12.75">
      <c r="A19" s="356"/>
      <c r="B19" s="356"/>
      <c r="C19" s="356"/>
      <c r="D19" s="356"/>
      <c r="E19" s="356"/>
      <c r="F19" s="356"/>
      <c r="G19" s="356"/>
      <c r="H19" s="356"/>
      <c r="I19" s="356"/>
      <c r="J19" s="356"/>
      <c r="K19" s="356"/>
      <c r="L19" s="356"/>
      <c r="M19" s="356"/>
      <c r="N19" s="356"/>
      <c r="O19" s="356"/>
      <c r="P19" s="356"/>
    </row>
    <row r="20" spans="1:16" ht="12.75">
      <c r="A20" s="356"/>
      <c r="B20" s="356"/>
      <c r="C20" s="356"/>
      <c r="D20" s="356"/>
      <c r="E20" s="356"/>
      <c r="F20" s="356"/>
      <c r="G20" s="356"/>
      <c r="H20" s="356"/>
      <c r="I20" s="356"/>
      <c r="J20" s="356"/>
      <c r="K20" s="356"/>
      <c r="L20" s="356"/>
      <c r="M20" s="356"/>
      <c r="N20" s="356"/>
      <c r="O20" s="356"/>
      <c r="P20" s="356"/>
    </row>
    <row r="21" spans="1:16" ht="12.75">
      <c r="A21" s="356"/>
      <c r="B21" s="356"/>
      <c r="C21" s="356"/>
      <c r="D21" s="356"/>
      <c r="E21" s="356"/>
      <c r="F21" s="356"/>
      <c r="G21" s="356"/>
      <c r="H21" s="356"/>
      <c r="I21" s="356"/>
      <c r="J21" s="356"/>
      <c r="K21" s="356"/>
      <c r="L21" s="356"/>
      <c r="M21" s="356"/>
      <c r="N21" s="356"/>
      <c r="O21" s="356"/>
      <c r="P21" s="356"/>
    </row>
    <row r="22" spans="1:16" ht="12.75">
      <c r="A22" s="356"/>
      <c r="B22" s="356"/>
      <c r="C22" s="356"/>
      <c r="D22" s="356"/>
      <c r="E22" s="356"/>
      <c r="F22" s="356"/>
      <c r="G22" s="356"/>
      <c r="H22" s="356"/>
      <c r="I22" s="356"/>
      <c r="J22" s="356"/>
      <c r="K22" s="356"/>
      <c r="L22" s="356"/>
      <c r="M22" s="356"/>
      <c r="N22" s="356"/>
      <c r="O22" s="356"/>
      <c r="P22" s="356"/>
    </row>
    <row r="23" spans="1:16" ht="12.75">
      <c r="A23" s="356"/>
      <c r="B23" s="356"/>
      <c r="C23" s="356"/>
      <c r="D23" s="356"/>
      <c r="E23" s="356"/>
      <c r="F23" s="356"/>
      <c r="G23" s="356"/>
      <c r="H23" s="356"/>
      <c r="I23" s="356"/>
      <c r="J23" s="356"/>
      <c r="K23" s="356"/>
      <c r="L23" s="356"/>
      <c r="M23" s="356"/>
      <c r="N23" s="356"/>
      <c r="O23" s="356"/>
      <c r="P23" s="356"/>
    </row>
    <row r="24" spans="1:16" ht="12.75">
      <c r="A24" s="356"/>
      <c r="B24" s="356"/>
      <c r="C24" s="356"/>
      <c r="D24" s="356"/>
      <c r="E24" s="356"/>
      <c r="F24" s="356"/>
      <c r="G24" s="356"/>
      <c r="H24" s="356"/>
      <c r="I24" s="356"/>
      <c r="J24" s="356"/>
      <c r="K24" s="356"/>
      <c r="L24" s="356"/>
      <c r="M24" s="356"/>
      <c r="N24" s="356"/>
      <c r="O24" s="356"/>
      <c r="P24" s="356"/>
    </row>
    <row r="25" spans="1:16" ht="12.75">
      <c r="A25" s="356"/>
      <c r="B25" s="356"/>
      <c r="C25" s="356"/>
      <c r="D25" s="356"/>
      <c r="E25" s="356"/>
      <c r="F25" s="356"/>
      <c r="G25" s="356"/>
      <c r="H25" s="356"/>
      <c r="I25" s="356"/>
      <c r="J25" s="356"/>
      <c r="K25" s="356"/>
      <c r="L25" s="356"/>
      <c r="M25" s="356"/>
      <c r="N25" s="356"/>
      <c r="O25" s="356"/>
      <c r="P25" s="356"/>
    </row>
    <row r="26" spans="1:16" ht="12.75">
      <c r="A26" s="356"/>
      <c r="B26" s="356"/>
      <c r="C26" s="356"/>
      <c r="D26" s="356"/>
      <c r="E26" s="356"/>
      <c r="F26" s="356"/>
      <c r="G26" s="356"/>
      <c r="H26" s="356"/>
      <c r="I26" s="356"/>
      <c r="J26" s="356"/>
      <c r="K26" s="356"/>
      <c r="L26" s="356"/>
      <c r="M26" s="356"/>
      <c r="N26" s="356"/>
      <c r="O26" s="356"/>
      <c r="P26" s="356"/>
    </row>
    <row r="27" spans="1:16" ht="12.75">
      <c r="A27" s="356"/>
      <c r="B27" s="356"/>
      <c r="C27" s="356"/>
      <c r="D27" s="356"/>
      <c r="E27" s="356"/>
      <c r="F27" s="356"/>
      <c r="G27" s="356"/>
      <c r="H27" s="356"/>
      <c r="I27" s="356"/>
      <c r="J27" s="356"/>
      <c r="K27" s="356"/>
      <c r="L27" s="356"/>
      <c r="M27" s="356"/>
      <c r="N27" s="356"/>
      <c r="O27" s="356"/>
      <c r="P27" s="356"/>
    </row>
    <row r="28" spans="1:16" ht="12.75">
      <c r="A28" s="356"/>
      <c r="B28" s="356"/>
      <c r="C28" s="356"/>
      <c r="D28" s="356"/>
      <c r="E28" s="356"/>
      <c r="F28" s="356"/>
      <c r="G28" s="356"/>
      <c r="H28" s="356"/>
      <c r="I28" s="356"/>
      <c r="J28" s="356"/>
      <c r="K28" s="356"/>
      <c r="L28" s="356"/>
      <c r="M28" s="356"/>
      <c r="N28" s="356"/>
      <c r="O28" s="356"/>
      <c r="P28" s="356"/>
    </row>
    <row r="29" spans="1:16" ht="12.75">
      <c r="A29" s="356"/>
      <c r="B29" s="356"/>
      <c r="C29" s="356"/>
      <c r="D29" s="356"/>
      <c r="E29" s="356"/>
      <c r="F29" s="356"/>
      <c r="G29" s="356"/>
      <c r="H29" s="356"/>
      <c r="I29" s="356"/>
      <c r="J29" s="356"/>
      <c r="K29" s="356"/>
      <c r="L29" s="356"/>
      <c r="M29" s="356"/>
      <c r="N29" s="356"/>
      <c r="O29" s="356"/>
      <c r="P29" s="356"/>
    </row>
    <row r="30" spans="1:16" ht="12.75">
      <c r="A30" s="356"/>
      <c r="B30" s="356"/>
      <c r="C30" s="356"/>
      <c r="D30" s="356"/>
      <c r="E30" s="356"/>
      <c r="F30" s="356"/>
      <c r="G30" s="356"/>
      <c r="H30" s="356"/>
      <c r="I30" s="356"/>
      <c r="J30" s="356"/>
      <c r="K30" s="356"/>
      <c r="L30" s="356"/>
      <c r="M30" s="356"/>
      <c r="N30" s="356"/>
      <c r="O30" s="356"/>
      <c r="P30" s="356"/>
    </row>
    <row r="31" spans="1:16" ht="12.75">
      <c r="A31" s="356"/>
      <c r="B31" s="356"/>
      <c r="C31" s="356"/>
      <c r="D31" s="356"/>
      <c r="E31" s="356"/>
      <c r="F31" s="356"/>
      <c r="G31" s="356"/>
      <c r="H31" s="356"/>
      <c r="I31" s="356"/>
      <c r="J31" s="356"/>
      <c r="K31" s="356"/>
      <c r="L31" s="356"/>
      <c r="M31" s="356"/>
      <c r="N31" s="356"/>
      <c r="O31" s="356"/>
      <c r="P31" s="356"/>
    </row>
    <row r="32" spans="1:16" ht="12.75">
      <c r="A32" s="356"/>
      <c r="B32" s="356"/>
      <c r="C32" s="356"/>
      <c r="D32" s="356"/>
      <c r="E32" s="356"/>
      <c r="F32" s="356"/>
      <c r="G32" s="356"/>
      <c r="H32" s="356"/>
      <c r="I32" s="356"/>
      <c r="J32" s="356"/>
      <c r="K32" s="356"/>
      <c r="L32" s="356"/>
      <c r="M32" s="356"/>
      <c r="N32" s="356"/>
      <c r="O32" s="356"/>
      <c r="P32" s="356"/>
    </row>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row r="125" s="356" customFormat="1" ht="12.75"/>
    <row r="126" s="356" customFormat="1" ht="12.75"/>
    <row r="127" s="356" customFormat="1" ht="12.75"/>
    <row r="128" s="356" customFormat="1" ht="12.75"/>
    <row r="129" s="356" customFormat="1" ht="12.75"/>
    <row r="130" s="356" customFormat="1" ht="12.75"/>
    <row r="131" s="356" customFormat="1" ht="12.75"/>
    <row r="132" s="356" customFormat="1" ht="12.75"/>
    <row r="133" s="356" customFormat="1" ht="12.75"/>
    <row r="134" s="356" customFormat="1" ht="12.75"/>
    <row r="135" s="356" customFormat="1" ht="12.75"/>
    <row r="136" s="356" customFormat="1" ht="12.75"/>
    <row r="137" s="356" customFormat="1" ht="12.75"/>
    <row r="138" s="356" customFormat="1" ht="12.75"/>
    <row r="139" s="356" customFormat="1" ht="12.75"/>
    <row r="140" s="356" customFormat="1" ht="12.75"/>
    <row r="141" s="356" customFormat="1" ht="12.75"/>
    <row r="142" s="356" customFormat="1" ht="12.75"/>
    <row r="143" s="356" customFormat="1" ht="12.75"/>
    <row r="144" s="356" customFormat="1" ht="12.75"/>
    <row r="145" s="356" customFormat="1" ht="12.75"/>
    <row r="146" s="356" customFormat="1" ht="12.75"/>
    <row r="147" s="356" customFormat="1" ht="12.75"/>
    <row r="148" s="356" customFormat="1" ht="12.75"/>
    <row r="149" s="356" customFormat="1" ht="12.75"/>
    <row r="150" s="356" customFormat="1" ht="12.75"/>
    <row r="151" s="356" customFormat="1" ht="12.75"/>
    <row r="152" s="356" customFormat="1" ht="12.75"/>
    <row r="153" s="356" customFormat="1" ht="12.75"/>
    <row r="154" s="356" customFormat="1" ht="12.75"/>
    <row r="155" s="356" customFormat="1" ht="12.75"/>
    <row r="156" s="356" customFormat="1" ht="12.75"/>
    <row r="157" s="356" customFormat="1" ht="12.75"/>
    <row r="158" s="356" customFormat="1" ht="12.75"/>
    <row r="159" s="356" customFormat="1" ht="12.75"/>
    <row r="160" s="356" customFormat="1" ht="12.75"/>
    <row r="161" s="356" customFormat="1" ht="12.75"/>
    <row r="162" s="356" customFormat="1" ht="12.75"/>
    <row r="163" s="356" customFormat="1" ht="12.75"/>
    <row r="164" s="356" customFormat="1" ht="12.75"/>
    <row r="165" s="356" customFormat="1" ht="12.75"/>
    <row r="166" s="356" customFormat="1" ht="12.75"/>
    <row r="167" s="356" customFormat="1" ht="12.75"/>
    <row r="168" s="356" customFormat="1" ht="12.75"/>
    <row r="169" s="356" customFormat="1" ht="12.75"/>
    <row r="170" s="356" customFormat="1" ht="12.75"/>
    <row r="171" s="356" customFormat="1" ht="12.75"/>
    <row r="172" s="356" customFormat="1" ht="12.75"/>
    <row r="173" s="356" customFormat="1" ht="12.75"/>
    <row r="174" s="356" customFormat="1" ht="12.75"/>
    <row r="175" s="356" customFormat="1" ht="12.75"/>
    <row r="176" s="356" customFormat="1" ht="12.75"/>
    <row r="177" s="356" customFormat="1" ht="12.75"/>
    <row r="178" s="356" customFormat="1" ht="12.75"/>
    <row r="179" s="356" customFormat="1" ht="12.75"/>
    <row r="180" s="356" customFormat="1" ht="12.75"/>
    <row r="181" s="356" customFormat="1" ht="12.75"/>
    <row r="182" s="356" customFormat="1" ht="12.75"/>
    <row r="183" s="356" customFormat="1" ht="12.75"/>
    <row r="184" s="356" customFormat="1" ht="12.75"/>
    <row r="185" s="356" customFormat="1" ht="12.75"/>
    <row r="186" s="356" customFormat="1" ht="12.75"/>
    <row r="187" s="356" customFormat="1" ht="12.75"/>
    <row r="188" s="356" customFormat="1" ht="12.75"/>
    <row r="189" s="356" customFormat="1" ht="12.75"/>
    <row r="190" s="356" customFormat="1" ht="12.75"/>
    <row r="191" s="356" customFormat="1" ht="12.75"/>
    <row r="192" s="356" customFormat="1" ht="12.75"/>
    <row r="193" s="356" customFormat="1" ht="12.75"/>
    <row r="194" s="356" customFormat="1" ht="12.75"/>
    <row r="195" s="356" customFormat="1" ht="12.75"/>
    <row r="196" s="356" customFormat="1" ht="12.75"/>
    <row r="197" s="356" customFormat="1" ht="12.75"/>
    <row r="198" s="356" customFormat="1" ht="12.75"/>
    <row r="199" s="356" customFormat="1" ht="12.75"/>
    <row r="200" s="356" customFormat="1" ht="12.75"/>
    <row r="201" s="356" customFormat="1" ht="12.75"/>
    <row r="202" s="356" customFormat="1" ht="12.75"/>
    <row r="203" s="356" customFormat="1" ht="12.75"/>
    <row r="204" s="356" customFormat="1" ht="12.75"/>
    <row r="205" s="356" customFormat="1" ht="12.75"/>
    <row r="206" s="356" customFormat="1" ht="12.75"/>
    <row r="207" s="356" customFormat="1" ht="12.75"/>
    <row r="208" s="356" customFormat="1" ht="12.75"/>
    <row r="209" s="356" customFormat="1" ht="12.75"/>
    <row r="210" s="356" customFormat="1" ht="12.75"/>
    <row r="211" s="356" customFormat="1" ht="12.75"/>
    <row r="212" s="356" customFormat="1" ht="12.75"/>
    <row r="213" s="356" customFormat="1" ht="12.75"/>
    <row r="214" s="356" customFormat="1" ht="12.75"/>
    <row r="215" s="356" customFormat="1" ht="12.75"/>
    <row r="216" s="356" customFormat="1" ht="12.75"/>
    <row r="217" s="356" customFormat="1" ht="12.75"/>
    <row r="218" s="356" customFormat="1" ht="12.75"/>
    <row r="219" s="356" customFormat="1" ht="12.75"/>
    <row r="220" s="356" customFormat="1" ht="12.75"/>
    <row r="221" s="356" customFormat="1" ht="12.75"/>
    <row r="222" s="356" customFormat="1" ht="12.75"/>
    <row r="223" s="356" customFormat="1" ht="12.75"/>
    <row r="224" s="356" customFormat="1" ht="12.75"/>
    <row r="225" s="356" customFormat="1" ht="12.75"/>
    <row r="226" s="356" customFormat="1" ht="12.75"/>
    <row r="227" s="356" customFormat="1" ht="12.75"/>
    <row r="228" s="356" customFormat="1" ht="12.75"/>
    <row r="229" s="356" customFormat="1" ht="12.75"/>
    <row r="230" s="356" customFormat="1" ht="12.75"/>
    <row r="231" s="356" customFormat="1" ht="12.75"/>
    <row r="232" s="356" customFormat="1" ht="12.75"/>
    <row r="233" s="356" customFormat="1" ht="12.75"/>
    <row r="234" s="356" customFormat="1" ht="12.75"/>
    <row r="235" s="356" customFormat="1" ht="12.75"/>
    <row r="236" s="356" customFormat="1" ht="12.75"/>
    <row r="237" s="356" customFormat="1" ht="12.75"/>
    <row r="238" s="356" customFormat="1" ht="12.75"/>
  </sheetData>
  <conditionalFormatting sqref="B5:P16">
    <cfRule type="cellIs" priority="1" dxfId="0" operator="equal" stopIfTrue="1">
      <formula>0</formula>
    </cfRule>
  </conditionalFormatting>
  <printOptions/>
  <pageMargins left="0.75" right="0.75" top="1" bottom="1" header="0.5" footer="0.5"/>
  <pageSetup fitToHeight="1" fitToWidth="1" horizontalDpi="600" verticalDpi="600" orientation="landscape" scale="77" r:id="rId1"/>
  <headerFooter alignWithMargins="0">
    <oddHeader>&amp;LFall 2005 15th Day File</oddHeader>
  </headerFooter>
</worksheet>
</file>

<file path=xl/worksheets/sheet39.xml><?xml version="1.0" encoding="utf-8"?>
<worksheet xmlns="http://schemas.openxmlformats.org/spreadsheetml/2006/main" xmlns:r="http://schemas.openxmlformats.org/officeDocument/2006/relationships">
  <sheetPr codeName="Sheet30">
    <pageSetUpPr fitToPage="1"/>
  </sheetPr>
  <dimension ref="A1:AY24"/>
  <sheetViews>
    <sheetView workbookViewId="0" topLeftCell="A10">
      <selection activeCell="A22" sqref="A22"/>
    </sheetView>
  </sheetViews>
  <sheetFormatPr defaultColWidth="9.140625" defaultRowHeight="12.75"/>
  <cols>
    <col min="1" max="1" width="30.421875" style="0" customWidth="1"/>
    <col min="2" max="2" width="34.8515625" style="0" customWidth="1"/>
    <col min="3" max="17" width="7.7109375" style="0" customWidth="1"/>
    <col min="18" max="51" width="9.140625" style="356" customWidth="1"/>
  </cols>
  <sheetData>
    <row r="1" spans="1:17" ht="12.75">
      <c r="A1" s="356"/>
      <c r="B1" s="356"/>
      <c r="C1" s="356"/>
      <c r="D1" s="356"/>
      <c r="E1" s="356"/>
      <c r="F1" s="356"/>
      <c r="G1" s="356"/>
      <c r="H1" s="356"/>
      <c r="I1" s="356"/>
      <c r="J1" s="356"/>
      <c r="K1" s="356"/>
      <c r="L1" s="356"/>
      <c r="M1" s="356"/>
      <c r="N1" s="356"/>
      <c r="O1" s="356"/>
      <c r="P1" s="356"/>
      <c r="Q1" s="356"/>
    </row>
    <row r="2" spans="1:17" ht="24.75" customHeight="1">
      <c r="A2" s="675" t="s">
        <v>391</v>
      </c>
      <c r="B2" s="675"/>
      <c r="C2" s="675"/>
      <c r="D2" s="675"/>
      <c r="E2" s="675"/>
      <c r="F2" s="675"/>
      <c r="G2" s="675"/>
      <c r="H2" s="675"/>
      <c r="I2" s="675"/>
      <c r="J2" s="675"/>
      <c r="K2" s="675"/>
      <c r="L2" s="675"/>
      <c r="M2" s="675"/>
      <c r="N2" s="675"/>
      <c r="O2" s="675"/>
      <c r="P2" s="675"/>
      <c r="Q2" s="675"/>
    </row>
    <row r="3" spans="1:17" ht="24.75" customHeight="1">
      <c r="A3" s="75"/>
      <c r="B3" s="75"/>
      <c r="C3" s="75"/>
      <c r="D3" s="75"/>
      <c r="E3" s="75"/>
      <c r="F3" s="75"/>
      <c r="G3" s="75"/>
      <c r="H3" s="75"/>
      <c r="I3" s="75"/>
      <c r="J3" s="75"/>
      <c r="K3" s="75"/>
      <c r="L3" s="75"/>
      <c r="M3" s="75"/>
      <c r="N3" s="75"/>
      <c r="O3" s="75"/>
      <c r="P3" s="75"/>
      <c r="Q3" s="75"/>
    </row>
    <row r="4" spans="1:17" ht="24.75" customHeight="1" thickBot="1">
      <c r="A4" s="97" t="s">
        <v>80</v>
      </c>
      <c r="B4" s="97"/>
      <c r="C4" s="75"/>
      <c r="D4" s="75"/>
      <c r="E4" s="75"/>
      <c r="F4" s="75"/>
      <c r="G4" s="75"/>
      <c r="H4" s="75"/>
      <c r="I4" s="75"/>
      <c r="J4" s="75"/>
      <c r="K4" s="75"/>
      <c r="L4" s="75"/>
      <c r="M4" s="75"/>
      <c r="N4" s="75"/>
      <c r="O4" s="75"/>
      <c r="P4" s="75"/>
      <c r="Q4" s="75"/>
    </row>
    <row r="5" spans="1:17" ht="24.75" customHeight="1">
      <c r="A5" s="716"/>
      <c r="B5" s="716"/>
      <c r="C5" s="352" t="s">
        <v>387</v>
      </c>
      <c r="D5" s="352"/>
      <c r="E5" s="352"/>
      <c r="F5" s="717" t="s">
        <v>388</v>
      </c>
      <c r="G5" s="351"/>
      <c r="H5" s="718"/>
      <c r="I5" s="350" t="s">
        <v>389</v>
      </c>
      <c r="J5" s="351"/>
      <c r="K5" s="351"/>
      <c r="L5" s="709" t="s">
        <v>390</v>
      </c>
      <c r="M5" s="352"/>
      <c r="N5" s="719"/>
      <c r="O5" s="717" t="s">
        <v>33</v>
      </c>
      <c r="P5" s="351"/>
      <c r="Q5" s="718"/>
    </row>
    <row r="6" spans="1:17" ht="30.75" customHeight="1" thickBot="1">
      <c r="A6" s="720" t="s">
        <v>83</v>
      </c>
      <c r="B6" s="720" t="s">
        <v>392</v>
      </c>
      <c r="C6" s="682">
        <v>2004</v>
      </c>
      <c r="D6" s="682">
        <v>2005</v>
      </c>
      <c r="E6" s="721" t="s">
        <v>379</v>
      </c>
      <c r="F6" s="682">
        <v>2004</v>
      </c>
      <c r="G6" s="682">
        <v>2005</v>
      </c>
      <c r="H6" s="721" t="s">
        <v>379</v>
      </c>
      <c r="I6" s="682">
        <v>2004</v>
      </c>
      <c r="J6" s="682">
        <v>2005</v>
      </c>
      <c r="K6" s="721" t="s">
        <v>379</v>
      </c>
      <c r="L6" s="682">
        <v>2004</v>
      </c>
      <c r="M6" s="682">
        <v>2005</v>
      </c>
      <c r="N6" s="721" t="s">
        <v>379</v>
      </c>
      <c r="O6" s="682">
        <v>2004</v>
      </c>
      <c r="P6" s="682">
        <v>2005</v>
      </c>
      <c r="Q6" s="721" t="s">
        <v>379</v>
      </c>
    </row>
    <row r="7" spans="1:17" ht="30" customHeight="1">
      <c r="A7" s="722" t="s">
        <v>91</v>
      </c>
      <c r="B7" s="722" t="s">
        <v>92</v>
      </c>
      <c r="C7" s="620">
        <v>0</v>
      </c>
      <c r="D7" s="620">
        <v>0</v>
      </c>
      <c r="E7" s="623">
        <v>0</v>
      </c>
      <c r="F7" s="713">
        <v>0</v>
      </c>
      <c r="G7" s="620">
        <v>0</v>
      </c>
      <c r="H7" s="723">
        <v>0</v>
      </c>
      <c r="I7" s="620">
        <v>597</v>
      </c>
      <c r="J7" s="620">
        <v>764</v>
      </c>
      <c r="K7" s="623">
        <v>27.97319984436035</v>
      </c>
      <c r="L7" s="713">
        <v>0</v>
      </c>
      <c r="M7" s="620">
        <v>0</v>
      </c>
      <c r="N7" s="723">
        <v>0</v>
      </c>
      <c r="O7" s="713">
        <v>597</v>
      </c>
      <c r="P7" s="620">
        <v>764</v>
      </c>
      <c r="Q7" s="723">
        <v>27.97319984436035</v>
      </c>
    </row>
    <row r="8" spans="1:17" ht="30" customHeight="1">
      <c r="A8" s="724" t="s">
        <v>103</v>
      </c>
      <c r="B8" s="724" t="s">
        <v>104</v>
      </c>
      <c r="C8" s="638">
        <v>0</v>
      </c>
      <c r="D8" s="638">
        <v>0</v>
      </c>
      <c r="E8" s="639">
        <v>0</v>
      </c>
      <c r="F8" s="725">
        <v>0</v>
      </c>
      <c r="G8" s="629">
        <v>0</v>
      </c>
      <c r="H8" s="726">
        <v>0</v>
      </c>
      <c r="I8" s="638">
        <v>66</v>
      </c>
      <c r="J8" s="638">
        <v>208</v>
      </c>
      <c r="K8" s="639">
        <v>215.15151977539062</v>
      </c>
      <c r="L8" s="725">
        <v>0</v>
      </c>
      <c r="M8" s="629">
        <v>0</v>
      </c>
      <c r="N8" s="726">
        <v>0</v>
      </c>
      <c r="O8" s="725">
        <v>66</v>
      </c>
      <c r="P8" s="629">
        <v>208</v>
      </c>
      <c r="Q8" s="726">
        <v>215.15151977539062</v>
      </c>
    </row>
    <row r="9" spans="1:17" ht="30" customHeight="1">
      <c r="A9" s="724" t="s">
        <v>87</v>
      </c>
      <c r="B9" s="724" t="s">
        <v>87</v>
      </c>
      <c r="C9" s="638">
        <v>1784</v>
      </c>
      <c r="D9" s="638">
        <v>1723</v>
      </c>
      <c r="E9" s="639">
        <v>-3.4192824363708496</v>
      </c>
      <c r="F9" s="725">
        <v>1830</v>
      </c>
      <c r="G9" s="629">
        <v>1625</v>
      </c>
      <c r="H9" s="726">
        <v>-11.20218563079834</v>
      </c>
      <c r="I9" s="638">
        <v>54</v>
      </c>
      <c r="J9" s="638">
        <v>48</v>
      </c>
      <c r="K9" s="639">
        <v>-11.11111068725586</v>
      </c>
      <c r="L9" s="725">
        <v>53</v>
      </c>
      <c r="M9" s="629">
        <v>32</v>
      </c>
      <c r="N9" s="726">
        <v>-39.622642517089844</v>
      </c>
      <c r="O9" s="725">
        <v>3721</v>
      </c>
      <c r="P9" s="629">
        <v>3428</v>
      </c>
      <c r="Q9" s="726">
        <v>-7.874227523803711</v>
      </c>
    </row>
    <row r="10" spans="1:17" ht="30" customHeight="1">
      <c r="A10" s="724"/>
      <c r="B10" s="724" t="s">
        <v>89</v>
      </c>
      <c r="C10" s="638">
        <v>258</v>
      </c>
      <c r="D10" s="638">
        <v>195</v>
      </c>
      <c r="E10" s="639">
        <v>-24.418603897094727</v>
      </c>
      <c r="F10" s="725">
        <v>81</v>
      </c>
      <c r="G10" s="629">
        <v>99</v>
      </c>
      <c r="H10" s="726">
        <v>22.22222137451172</v>
      </c>
      <c r="I10" s="638">
        <v>0</v>
      </c>
      <c r="J10" s="638">
        <v>75</v>
      </c>
      <c r="K10" s="639">
        <v>0</v>
      </c>
      <c r="L10" s="725">
        <v>0</v>
      </c>
      <c r="M10" s="629">
        <v>0</v>
      </c>
      <c r="N10" s="726">
        <v>0</v>
      </c>
      <c r="O10" s="725">
        <v>339</v>
      </c>
      <c r="P10" s="629">
        <v>369</v>
      </c>
      <c r="Q10" s="726">
        <v>8.849557876586914</v>
      </c>
    </row>
    <row r="11" spans="1:17" ht="30" customHeight="1">
      <c r="A11" s="724" t="s">
        <v>98</v>
      </c>
      <c r="B11" s="724" t="s">
        <v>98</v>
      </c>
      <c r="C11" s="638">
        <v>191</v>
      </c>
      <c r="D11" s="638">
        <v>209</v>
      </c>
      <c r="E11" s="639">
        <v>9.424083709716797</v>
      </c>
      <c r="F11" s="725">
        <v>1199</v>
      </c>
      <c r="G11" s="629">
        <v>1182</v>
      </c>
      <c r="H11" s="726">
        <v>-1.4178482294082642</v>
      </c>
      <c r="I11" s="638">
        <v>35</v>
      </c>
      <c r="J11" s="638">
        <v>30</v>
      </c>
      <c r="K11" s="639">
        <v>-14.285714149475098</v>
      </c>
      <c r="L11" s="725">
        <v>0</v>
      </c>
      <c r="M11" s="629">
        <v>0</v>
      </c>
      <c r="N11" s="726">
        <v>0</v>
      </c>
      <c r="O11" s="725">
        <v>1425</v>
      </c>
      <c r="P11" s="629">
        <v>1421</v>
      </c>
      <c r="Q11" s="726">
        <v>-0.28070175647735596</v>
      </c>
    </row>
    <row r="12" spans="1:17" ht="30" customHeight="1">
      <c r="A12" s="724" t="s">
        <v>99</v>
      </c>
      <c r="B12" s="724" t="s">
        <v>100</v>
      </c>
      <c r="C12" s="638">
        <v>529</v>
      </c>
      <c r="D12" s="638">
        <v>533</v>
      </c>
      <c r="E12" s="639">
        <v>0.7561436891555786</v>
      </c>
      <c r="F12" s="725">
        <v>1766</v>
      </c>
      <c r="G12" s="629">
        <v>1476</v>
      </c>
      <c r="H12" s="726">
        <v>-16.42129135131836</v>
      </c>
      <c r="I12" s="638">
        <v>0</v>
      </c>
      <c r="J12" s="638">
        <v>0</v>
      </c>
      <c r="K12" s="639">
        <v>0</v>
      </c>
      <c r="L12" s="725">
        <v>59</v>
      </c>
      <c r="M12" s="629">
        <v>51</v>
      </c>
      <c r="N12" s="726">
        <v>-13.559322357177734</v>
      </c>
      <c r="O12" s="725">
        <v>2354</v>
      </c>
      <c r="P12" s="629">
        <v>2060</v>
      </c>
      <c r="Q12" s="726">
        <v>-12.4893798828125</v>
      </c>
    </row>
    <row r="13" spans="1:17" ht="30" customHeight="1">
      <c r="A13" s="724"/>
      <c r="B13" s="724" t="s">
        <v>102</v>
      </c>
      <c r="C13" s="638">
        <v>1073</v>
      </c>
      <c r="D13" s="638">
        <v>913</v>
      </c>
      <c r="E13" s="639">
        <v>-14.911462783813477</v>
      </c>
      <c r="F13" s="725">
        <v>945</v>
      </c>
      <c r="G13" s="629">
        <v>783</v>
      </c>
      <c r="H13" s="726">
        <v>-17.14285659790039</v>
      </c>
      <c r="I13" s="638">
        <v>99</v>
      </c>
      <c r="J13" s="638">
        <v>120</v>
      </c>
      <c r="K13" s="639">
        <v>21.212121963500977</v>
      </c>
      <c r="L13" s="725">
        <v>130</v>
      </c>
      <c r="M13" s="629">
        <v>149</v>
      </c>
      <c r="N13" s="726">
        <v>14.615385055541992</v>
      </c>
      <c r="O13" s="725">
        <v>2247</v>
      </c>
      <c r="P13" s="629">
        <v>1965</v>
      </c>
      <c r="Q13" s="726">
        <v>-12.550066947937012</v>
      </c>
    </row>
    <row r="14" spans="1:17" ht="30" customHeight="1">
      <c r="A14" s="724" t="s">
        <v>106</v>
      </c>
      <c r="B14" s="724" t="s">
        <v>106</v>
      </c>
      <c r="C14" s="638">
        <v>701</v>
      </c>
      <c r="D14" s="638">
        <v>812</v>
      </c>
      <c r="E14" s="639">
        <v>15.834522247314453</v>
      </c>
      <c r="F14" s="725">
        <v>1592</v>
      </c>
      <c r="G14" s="629">
        <v>1366</v>
      </c>
      <c r="H14" s="726">
        <v>-14.195980072021484</v>
      </c>
      <c r="I14" s="638">
        <v>0</v>
      </c>
      <c r="J14" s="638">
        <v>0</v>
      </c>
      <c r="K14" s="639">
        <v>0</v>
      </c>
      <c r="L14" s="725">
        <v>83</v>
      </c>
      <c r="M14" s="629">
        <v>45</v>
      </c>
      <c r="N14" s="726">
        <v>-45.78313064575195</v>
      </c>
      <c r="O14" s="725">
        <v>2376</v>
      </c>
      <c r="P14" s="629">
        <v>2223</v>
      </c>
      <c r="Q14" s="726">
        <v>-6.439393997192383</v>
      </c>
    </row>
    <row r="15" spans="1:17" ht="30" customHeight="1">
      <c r="A15" s="724" t="s">
        <v>107</v>
      </c>
      <c r="B15" s="724" t="s">
        <v>107</v>
      </c>
      <c r="C15" s="638">
        <v>0</v>
      </c>
      <c r="D15" s="638">
        <v>0</v>
      </c>
      <c r="E15" s="639">
        <v>0</v>
      </c>
      <c r="F15" s="725">
        <v>330</v>
      </c>
      <c r="G15" s="629">
        <v>246</v>
      </c>
      <c r="H15" s="726">
        <v>-25.454545974731445</v>
      </c>
      <c r="I15" s="638">
        <v>0</v>
      </c>
      <c r="J15" s="638">
        <v>0</v>
      </c>
      <c r="K15" s="639">
        <v>0</v>
      </c>
      <c r="L15" s="725">
        <v>43</v>
      </c>
      <c r="M15" s="629">
        <v>63</v>
      </c>
      <c r="N15" s="726">
        <v>46.511627197265625</v>
      </c>
      <c r="O15" s="725">
        <v>373</v>
      </c>
      <c r="P15" s="629">
        <v>309</v>
      </c>
      <c r="Q15" s="726">
        <v>-17.15817642211914</v>
      </c>
    </row>
    <row r="16" spans="1:17" ht="30" customHeight="1">
      <c r="A16" s="724"/>
      <c r="B16" s="724" t="s">
        <v>109</v>
      </c>
      <c r="C16" s="638">
        <v>0</v>
      </c>
      <c r="D16" s="638">
        <v>0</v>
      </c>
      <c r="E16" s="639">
        <v>0</v>
      </c>
      <c r="F16" s="725">
        <v>0</v>
      </c>
      <c r="G16" s="629">
        <v>0</v>
      </c>
      <c r="H16" s="726">
        <v>0</v>
      </c>
      <c r="I16" s="638">
        <v>120</v>
      </c>
      <c r="J16" s="638">
        <v>135</v>
      </c>
      <c r="K16" s="639">
        <v>12.5</v>
      </c>
      <c r="L16" s="725">
        <v>23</v>
      </c>
      <c r="M16" s="629">
        <v>36</v>
      </c>
      <c r="N16" s="726">
        <v>56.5217399597168</v>
      </c>
      <c r="O16" s="725">
        <v>143</v>
      </c>
      <c r="P16" s="629">
        <v>171</v>
      </c>
      <c r="Q16" s="726">
        <v>19.580419540405273</v>
      </c>
    </row>
    <row r="17" spans="1:17" ht="30" customHeight="1">
      <c r="A17" s="724" t="s">
        <v>111</v>
      </c>
      <c r="B17" s="724" t="s">
        <v>111</v>
      </c>
      <c r="C17" s="638">
        <v>1014</v>
      </c>
      <c r="D17" s="638">
        <v>1035</v>
      </c>
      <c r="E17" s="639">
        <v>2.0710058212280273</v>
      </c>
      <c r="F17" s="725">
        <v>1543</v>
      </c>
      <c r="G17" s="629">
        <v>1763</v>
      </c>
      <c r="H17" s="726">
        <v>14.257939338684082</v>
      </c>
      <c r="I17" s="638">
        <v>177</v>
      </c>
      <c r="J17" s="638">
        <v>81</v>
      </c>
      <c r="K17" s="639">
        <v>-54.23728942871094</v>
      </c>
      <c r="L17" s="725">
        <v>62</v>
      </c>
      <c r="M17" s="629">
        <v>187</v>
      </c>
      <c r="N17" s="726">
        <v>201.61289978027344</v>
      </c>
      <c r="O17" s="725">
        <v>2796</v>
      </c>
      <c r="P17" s="629">
        <v>3066</v>
      </c>
      <c r="Q17" s="726">
        <v>9.656652450561523</v>
      </c>
    </row>
    <row r="18" spans="1:17" ht="30" customHeight="1">
      <c r="A18" s="724" t="s">
        <v>112</v>
      </c>
      <c r="B18" s="724" t="s">
        <v>113</v>
      </c>
      <c r="C18" s="638">
        <v>636</v>
      </c>
      <c r="D18" s="638">
        <v>720</v>
      </c>
      <c r="E18" s="639">
        <v>13.207547187805176</v>
      </c>
      <c r="F18" s="725">
        <v>285</v>
      </c>
      <c r="G18" s="629">
        <v>135</v>
      </c>
      <c r="H18" s="726">
        <v>-52.6315803527832</v>
      </c>
      <c r="I18" s="638">
        <v>144</v>
      </c>
      <c r="J18" s="638">
        <v>249</v>
      </c>
      <c r="K18" s="639">
        <v>72.91666412353516</v>
      </c>
      <c r="L18" s="725">
        <v>0</v>
      </c>
      <c r="M18" s="629">
        <v>0</v>
      </c>
      <c r="N18" s="726">
        <v>0</v>
      </c>
      <c r="O18" s="725">
        <v>1065</v>
      </c>
      <c r="P18" s="629">
        <v>1104</v>
      </c>
      <c r="Q18" s="726">
        <v>3.6619718074798584</v>
      </c>
    </row>
    <row r="19" spans="1:17" ht="30" customHeight="1">
      <c r="A19" s="724"/>
      <c r="B19" s="724" t="s">
        <v>112</v>
      </c>
      <c r="C19" s="638">
        <v>1411</v>
      </c>
      <c r="D19" s="638">
        <v>1388</v>
      </c>
      <c r="E19" s="639">
        <v>-1.6300495862960815</v>
      </c>
      <c r="F19" s="725">
        <v>950</v>
      </c>
      <c r="G19" s="629">
        <v>1038</v>
      </c>
      <c r="H19" s="726">
        <v>9.263157844543457</v>
      </c>
      <c r="I19" s="638">
        <v>164</v>
      </c>
      <c r="J19" s="638">
        <v>81</v>
      </c>
      <c r="K19" s="639">
        <v>-50.60975646972656</v>
      </c>
      <c r="L19" s="725">
        <v>44</v>
      </c>
      <c r="M19" s="629">
        <v>35</v>
      </c>
      <c r="N19" s="726">
        <v>-20.454545974731445</v>
      </c>
      <c r="O19" s="725">
        <v>2569</v>
      </c>
      <c r="P19" s="629">
        <v>2542</v>
      </c>
      <c r="Q19" s="726">
        <v>-1.0509926080703735</v>
      </c>
    </row>
    <row r="20" spans="1:17" ht="30" customHeight="1">
      <c r="A20" s="727" t="s">
        <v>394</v>
      </c>
      <c r="B20" s="727" t="s">
        <v>395</v>
      </c>
      <c r="C20" s="638">
        <v>1157</v>
      </c>
      <c r="D20" s="638">
        <v>1064</v>
      </c>
      <c r="E20" s="639">
        <v>-8.038029670715332</v>
      </c>
      <c r="F20" s="725">
        <v>929</v>
      </c>
      <c r="G20" s="629">
        <v>977</v>
      </c>
      <c r="H20" s="726">
        <v>5.16684627532959</v>
      </c>
      <c r="I20" s="638">
        <v>60</v>
      </c>
      <c r="J20" s="638">
        <v>105</v>
      </c>
      <c r="K20" s="639">
        <v>75</v>
      </c>
      <c r="L20" s="725">
        <v>8</v>
      </c>
      <c r="M20" s="629">
        <v>33</v>
      </c>
      <c r="N20" s="726">
        <v>312.5</v>
      </c>
      <c r="O20" s="725">
        <v>2154</v>
      </c>
      <c r="P20" s="629">
        <v>2179</v>
      </c>
      <c r="Q20" s="726">
        <v>1.1606314182281494</v>
      </c>
    </row>
    <row r="21" spans="1:17" ht="30" customHeight="1">
      <c r="A21" s="724" t="s">
        <v>117</v>
      </c>
      <c r="B21" s="724" t="s">
        <v>118</v>
      </c>
      <c r="C21" s="638">
        <v>0</v>
      </c>
      <c r="D21" s="638">
        <v>0</v>
      </c>
      <c r="E21" s="639">
        <v>0</v>
      </c>
      <c r="F21" s="725">
        <v>0</v>
      </c>
      <c r="G21" s="629">
        <v>0</v>
      </c>
      <c r="H21" s="726">
        <v>0</v>
      </c>
      <c r="I21" s="638">
        <v>0</v>
      </c>
      <c r="J21" s="638">
        <v>0</v>
      </c>
      <c r="K21" s="639">
        <v>0</v>
      </c>
      <c r="L21" s="725">
        <v>10</v>
      </c>
      <c r="M21" s="629">
        <v>15</v>
      </c>
      <c r="N21" s="726">
        <v>50</v>
      </c>
      <c r="O21" s="725">
        <v>10</v>
      </c>
      <c r="P21" s="629">
        <v>15</v>
      </c>
      <c r="Q21" s="726">
        <v>50</v>
      </c>
    </row>
    <row r="22" spans="1:17" ht="30" customHeight="1">
      <c r="A22" s="724"/>
      <c r="B22" s="724" t="s">
        <v>120</v>
      </c>
      <c r="C22" s="638">
        <v>0</v>
      </c>
      <c r="D22" s="638">
        <v>26</v>
      </c>
      <c r="E22" s="639">
        <v>0</v>
      </c>
      <c r="F22" s="725">
        <v>0</v>
      </c>
      <c r="G22" s="629">
        <v>0</v>
      </c>
      <c r="H22" s="726">
        <v>0</v>
      </c>
      <c r="I22" s="638">
        <v>0</v>
      </c>
      <c r="J22" s="638">
        <v>0</v>
      </c>
      <c r="K22" s="639">
        <v>0</v>
      </c>
      <c r="L22" s="725">
        <v>0</v>
      </c>
      <c r="M22" s="629">
        <v>0</v>
      </c>
      <c r="N22" s="726">
        <v>0</v>
      </c>
      <c r="O22" s="725">
        <v>0</v>
      </c>
      <c r="P22" s="629">
        <v>26</v>
      </c>
      <c r="Q22" s="726">
        <v>0</v>
      </c>
    </row>
    <row r="23" spans="1:51" s="36" customFormat="1" ht="30" customHeight="1" thickBot="1">
      <c r="A23" s="340" t="s">
        <v>132</v>
      </c>
      <c r="B23" s="340" t="s">
        <v>393</v>
      </c>
      <c r="C23" s="281">
        <v>8754</v>
      </c>
      <c r="D23" s="281">
        <v>8618</v>
      </c>
      <c r="E23" s="283">
        <v>-1.5535755157470703</v>
      </c>
      <c r="F23" s="341">
        <v>11450</v>
      </c>
      <c r="G23" s="281">
        <v>10690</v>
      </c>
      <c r="H23" s="342">
        <v>-6.63755464553833</v>
      </c>
      <c r="I23" s="281">
        <v>1516</v>
      </c>
      <c r="J23" s="281">
        <v>1896</v>
      </c>
      <c r="K23" s="283">
        <v>25.065963745117188</v>
      </c>
      <c r="L23" s="341">
        <v>515</v>
      </c>
      <c r="M23" s="281">
        <v>646</v>
      </c>
      <c r="N23" s="342">
        <v>25.436893463134766</v>
      </c>
      <c r="O23" s="341">
        <v>22235</v>
      </c>
      <c r="P23" s="281">
        <v>21850</v>
      </c>
      <c r="Q23" s="342">
        <v>-1.7315044403076172</v>
      </c>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c r="AT23" s="548"/>
      <c r="AU23" s="548"/>
      <c r="AV23" s="548"/>
      <c r="AW23" s="548"/>
      <c r="AX23" s="548"/>
      <c r="AY23" s="548"/>
    </row>
    <row r="24" spans="1:17" ht="13.5" thickTop="1">
      <c r="A24" s="75"/>
      <c r="B24" s="75"/>
      <c r="C24" s="75"/>
      <c r="D24" s="75"/>
      <c r="E24" s="75"/>
      <c r="F24" s="75"/>
      <c r="G24" s="75"/>
      <c r="H24" s="75"/>
      <c r="I24" s="75"/>
      <c r="J24" s="75"/>
      <c r="K24" s="75"/>
      <c r="L24" s="75"/>
      <c r="M24" s="75"/>
      <c r="N24" s="75"/>
      <c r="O24" s="75"/>
      <c r="P24" s="75"/>
      <c r="Q24" s="75"/>
    </row>
    <row r="25" s="356" customFormat="1" ht="12.75"/>
    <row r="26" s="356" customFormat="1" ht="12.75"/>
    <row r="27" s="356" customFormat="1" ht="12.75"/>
    <row r="28" s="356" customFormat="1" ht="12.75"/>
    <row r="29" s="356" customFormat="1" ht="12.75"/>
    <row r="30" s="356" customFormat="1" ht="12.75"/>
    <row r="31" s="356" customFormat="1" ht="12.75"/>
    <row r="32" s="356" customFormat="1" ht="12.75"/>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sheetData>
  <conditionalFormatting sqref="C7:Q23">
    <cfRule type="cellIs" priority="1" dxfId="0" operator="equal" stopIfTrue="1">
      <formula>0</formula>
    </cfRule>
  </conditionalFormatting>
  <printOptions/>
  <pageMargins left="0.75" right="0.75" top="1" bottom="1" header="0.5" footer="0.5"/>
  <pageSetup fitToHeight="1" fitToWidth="1" horizontalDpi="600" verticalDpi="600" orientation="landscape" scale="68" r:id="rId1"/>
  <headerFooter alignWithMargins="0">
    <oddHeader>&amp;LFall 2005 15th Day File</oddHeader>
  </headerFooter>
</worksheet>
</file>

<file path=xl/worksheets/sheet4.xml><?xml version="1.0" encoding="utf-8"?>
<worksheet xmlns="http://schemas.openxmlformats.org/spreadsheetml/2006/main" xmlns:r="http://schemas.openxmlformats.org/officeDocument/2006/relationships">
  <sheetPr codeName="Sheet42">
    <tabColor indexed="45"/>
    <pageSetUpPr fitToPage="1"/>
  </sheetPr>
  <dimension ref="A1:K94"/>
  <sheetViews>
    <sheetView workbookViewId="0" topLeftCell="A1">
      <selection activeCell="A1" sqref="A1:G1"/>
    </sheetView>
  </sheetViews>
  <sheetFormatPr defaultColWidth="9.140625" defaultRowHeight="12.75"/>
  <cols>
    <col min="1" max="1" width="46.140625" style="0" customWidth="1"/>
    <col min="2" max="2" width="46.8515625" style="0" customWidth="1"/>
    <col min="3" max="3" width="10.8515625" style="18" bestFit="1" customWidth="1"/>
    <col min="8" max="8" width="9.57421875" style="356" bestFit="1" customWidth="1"/>
    <col min="9" max="11" width="9.140625" style="356" customWidth="1"/>
  </cols>
  <sheetData>
    <row r="1" spans="1:7" ht="21" thickTop="1">
      <c r="A1" s="756" t="s">
        <v>815</v>
      </c>
      <c r="B1" s="757"/>
      <c r="C1" s="757"/>
      <c r="D1" s="757"/>
      <c r="E1" s="757"/>
      <c r="F1" s="757"/>
      <c r="G1" s="758"/>
    </row>
    <row r="2" spans="1:7" ht="12.75">
      <c r="A2" s="358"/>
      <c r="B2" s="79"/>
      <c r="C2" s="83"/>
      <c r="D2" s="79"/>
      <c r="E2" s="79"/>
      <c r="F2" s="79"/>
      <c r="G2" s="359"/>
    </row>
    <row r="3" spans="1:7" ht="12.75">
      <c r="A3" s="440" t="s">
        <v>80</v>
      </c>
      <c r="B3" s="79"/>
      <c r="C3" s="83"/>
      <c r="D3" s="79"/>
      <c r="E3" s="79"/>
      <c r="F3" s="79"/>
      <c r="G3" s="359"/>
    </row>
    <row r="4" spans="1:7" ht="38.25">
      <c r="A4" s="441" t="s">
        <v>810</v>
      </c>
      <c r="B4" s="106" t="s">
        <v>419</v>
      </c>
      <c r="C4" s="129" t="s">
        <v>85</v>
      </c>
      <c r="D4" s="107" t="s">
        <v>420</v>
      </c>
      <c r="E4" s="107" t="s">
        <v>421</v>
      </c>
      <c r="F4" s="107" t="s">
        <v>33</v>
      </c>
      <c r="G4" s="442" t="s">
        <v>422</v>
      </c>
    </row>
    <row r="5" spans="1:7" ht="12.75">
      <c r="A5" s="443" t="s">
        <v>4</v>
      </c>
      <c r="B5" s="105"/>
      <c r="C5" s="130"/>
      <c r="D5" s="101"/>
      <c r="E5" s="101"/>
      <c r="F5" s="101"/>
      <c r="G5" s="444"/>
    </row>
    <row r="6" spans="1:7" ht="12.75">
      <c r="A6" s="445" t="s">
        <v>87</v>
      </c>
      <c r="B6" s="86" t="s">
        <v>87</v>
      </c>
      <c r="C6" s="133" t="s">
        <v>88</v>
      </c>
      <c r="D6" s="78">
        <v>159</v>
      </c>
      <c r="E6" s="78">
        <v>1</v>
      </c>
      <c r="F6" s="78">
        <v>160</v>
      </c>
      <c r="G6" s="446">
        <v>8.519701957702637</v>
      </c>
    </row>
    <row r="7" spans="1:7" ht="12.75">
      <c r="A7" s="447"/>
      <c r="B7" s="87"/>
      <c r="C7" s="134" t="s">
        <v>432</v>
      </c>
      <c r="D7" s="80">
        <v>9</v>
      </c>
      <c r="E7" s="80"/>
      <c r="F7" s="80">
        <v>9</v>
      </c>
      <c r="G7" s="448">
        <v>0.4792332053184509</v>
      </c>
    </row>
    <row r="8" spans="1:11" s="10" customFormat="1" ht="12.75">
      <c r="A8" s="465" t="s">
        <v>122</v>
      </c>
      <c r="B8" s="466"/>
      <c r="C8" s="212"/>
      <c r="D8" s="467">
        <v>168</v>
      </c>
      <c r="E8" s="467">
        <v>1</v>
      </c>
      <c r="F8" s="467">
        <v>169</v>
      </c>
      <c r="G8" s="468">
        <v>0.09008528784648187</v>
      </c>
      <c r="H8" s="469"/>
      <c r="I8" s="469"/>
      <c r="J8" s="469"/>
      <c r="K8" s="469"/>
    </row>
    <row r="9" spans="1:7" ht="12.75">
      <c r="A9" s="445" t="s">
        <v>433</v>
      </c>
      <c r="B9" s="86" t="s">
        <v>433</v>
      </c>
      <c r="C9" s="133" t="s">
        <v>434</v>
      </c>
      <c r="D9" s="78">
        <v>38</v>
      </c>
      <c r="E9" s="78"/>
      <c r="F9" s="78">
        <v>38</v>
      </c>
      <c r="G9" s="446">
        <v>2.0234291553497314</v>
      </c>
    </row>
    <row r="10" spans="1:11" s="10" customFormat="1" ht="12.75">
      <c r="A10" s="465" t="s">
        <v>478</v>
      </c>
      <c r="B10" s="466"/>
      <c r="C10" s="212"/>
      <c r="D10" s="467">
        <v>38</v>
      </c>
      <c r="E10" s="467"/>
      <c r="F10" s="467">
        <v>38</v>
      </c>
      <c r="G10" s="468">
        <v>0.02025586353944563</v>
      </c>
      <c r="H10" s="469"/>
      <c r="I10" s="469"/>
      <c r="J10" s="469"/>
      <c r="K10" s="469"/>
    </row>
    <row r="11" spans="1:7" ht="12.75">
      <c r="A11" s="445" t="s">
        <v>99</v>
      </c>
      <c r="B11" s="86" t="s">
        <v>100</v>
      </c>
      <c r="C11" s="133" t="s">
        <v>101</v>
      </c>
      <c r="D11" s="78">
        <v>85</v>
      </c>
      <c r="E11" s="78"/>
      <c r="F11" s="78">
        <v>85</v>
      </c>
      <c r="G11" s="446">
        <v>4.526091575622559</v>
      </c>
    </row>
    <row r="12" spans="1:7" ht="12.75">
      <c r="A12" s="447"/>
      <c r="B12" s="87"/>
      <c r="C12" s="134" t="s">
        <v>435</v>
      </c>
      <c r="D12" s="80">
        <v>2</v>
      </c>
      <c r="E12" s="80"/>
      <c r="F12" s="80">
        <v>2</v>
      </c>
      <c r="G12" s="448">
        <v>0.10649627447128296</v>
      </c>
    </row>
    <row r="13" spans="1:7" ht="12.75">
      <c r="A13" s="447"/>
      <c r="B13" s="87"/>
      <c r="C13" s="134" t="s">
        <v>436</v>
      </c>
      <c r="D13" s="80">
        <v>1</v>
      </c>
      <c r="E13" s="80"/>
      <c r="F13" s="80">
        <v>1</v>
      </c>
      <c r="G13" s="448">
        <v>0.05324813723564148</v>
      </c>
    </row>
    <row r="14" spans="1:7" ht="12.75">
      <c r="A14" s="447"/>
      <c r="B14" s="87" t="s">
        <v>437</v>
      </c>
      <c r="C14" s="134" t="s">
        <v>438</v>
      </c>
      <c r="D14" s="80">
        <v>23</v>
      </c>
      <c r="E14" s="80"/>
      <c r="F14" s="80">
        <v>23</v>
      </c>
      <c r="G14" s="448">
        <v>1.2247071266174316</v>
      </c>
    </row>
    <row r="15" spans="1:7" ht="12.75">
      <c r="A15" s="447"/>
      <c r="B15" s="87" t="s">
        <v>439</v>
      </c>
      <c r="C15" s="134" t="s">
        <v>440</v>
      </c>
      <c r="D15" s="80">
        <v>50</v>
      </c>
      <c r="E15" s="80">
        <v>1</v>
      </c>
      <c r="F15" s="80">
        <v>51</v>
      </c>
      <c r="G15" s="448">
        <v>2.7156550884246826</v>
      </c>
    </row>
    <row r="16" spans="1:7" ht="12.75">
      <c r="A16" s="447"/>
      <c r="B16" s="87" t="s">
        <v>439</v>
      </c>
      <c r="C16" s="134" t="s">
        <v>441</v>
      </c>
      <c r="D16" s="80">
        <v>2</v>
      </c>
      <c r="E16" s="80"/>
      <c r="F16" s="80">
        <v>2</v>
      </c>
      <c r="G16" s="448">
        <v>0.10649627447128296</v>
      </c>
    </row>
    <row r="17" spans="1:11" s="10" customFormat="1" ht="12.75">
      <c r="A17" s="465" t="s">
        <v>125</v>
      </c>
      <c r="B17" s="466"/>
      <c r="C17" s="212"/>
      <c r="D17" s="467">
        <v>163</v>
      </c>
      <c r="E17" s="467">
        <v>1</v>
      </c>
      <c r="F17" s="467">
        <v>164</v>
      </c>
      <c r="G17" s="468">
        <v>0.08742004264392324</v>
      </c>
      <c r="H17" s="469"/>
      <c r="I17" s="469"/>
      <c r="J17" s="469"/>
      <c r="K17" s="469"/>
    </row>
    <row r="18" spans="1:7" ht="12.75">
      <c r="A18" s="445" t="s">
        <v>106</v>
      </c>
      <c r="B18" s="86" t="s">
        <v>106</v>
      </c>
      <c r="C18" s="133" t="s">
        <v>93</v>
      </c>
      <c r="D18" s="78">
        <v>100</v>
      </c>
      <c r="E18" s="78">
        <v>3</v>
      </c>
      <c r="F18" s="78">
        <v>103</v>
      </c>
      <c r="G18" s="446">
        <v>5.48455810546875</v>
      </c>
    </row>
    <row r="19" spans="1:7" ht="12.75">
      <c r="A19" s="447"/>
      <c r="B19" s="87"/>
      <c r="C19" s="134" t="s">
        <v>442</v>
      </c>
      <c r="D19" s="80">
        <v>3</v>
      </c>
      <c r="E19" s="80"/>
      <c r="F19" s="80">
        <v>3</v>
      </c>
      <c r="G19" s="448">
        <v>0.15974441170692444</v>
      </c>
    </row>
    <row r="20" spans="1:11" s="10" customFormat="1" ht="12.75">
      <c r="A20" s="465" t="s">
        <v>127</v>
      </c>
      <c r="B20" s="466"/>
      <c r="C20" s="212"/>
      <c r="D20" s="467">
        <v>103</v>
      </c>
      <c r="E20" s="467">
        <v>3</v>
      </c>
      <c r="F20" s="467">
        <v>106</v>
      </c>
      <c r="G20" s="468">
        <v>0.05650319829424307</v>
      </c>
      <c r="H20" s="469"/>
      <c r="I20" s="469"/>
      <c r="J20" s="469"/>
      <c r="K20" s="469"/>
    </row>
    <row r="21" spans="1:7" ht="12.75">
      <c r="A21" s="445" t="s">
        <v>111</v>
      </c>
      <c r="B21" s="86" t="s">
        <v>111</v>
      </c>
      <c r="C21" s="133" t="s">
        <v>97</v>
      </c>
      <c r="D21" s="78">
        <v>99</v>
      </c>
      <c r="E21" s="78"/>
      <c r="F21" s="78">
        <v>99</v>
      </c>
      <c r="G21" s="446">
        <v>5.2715654373168945</v>
      </c>
    </row>
    <row r="22" spans="1:11" s="10" customFormat="1" ht="12.75">
      <c r="A22" s="465" t="s">
        <v>129</v>
      </c>
      <c r="B22" s="466"/>
      <c r="C22" s="212"/>
      <c r="D22" s="467">
        <v>99</v>
      </c>
      <c r="E22" s="467"/>
      <c r="F22" s="467">
        <v>99</v>
      </c>
      <c r="G22" s="468">
        <v>0.05277185501066098</v>
      </c>
      <c r="H22" s="747"/>
      <c r="I22" s="469"/>
      <c r="J22" s="469"/>
      <c r="K22" s="469"/>
    </row>
    <row r="23" spans="1:7" ht="12.75">
      <c r="A23" s="445" t="s">
        <v>112</v>
      </c>
      <c r="B23" s="86" t="s">
        <v>112</v>
      </c>
      <c r="C23" s="133" t="s">
        <v>96</v>
      </c>
      <c r="D23" s="78">
        <v>99</v>
      </c>
      <c r="E23" s="78">
        <v>1</v>
      </c>
      <c r="F23" s="78">
        <v>100</v>
      </c>
      <c r="G23" s="446">
        <v>5.3248138427734375</v>
      </c>
    </row>
    <row r="24" spans="1:7" ht="12.75">
      <c r="A24" s="447"/>
      <c r="B24" s="87"/>
      <c r="C24" s="134" t="s">
        <v>443</v>
      </c>
      <c r="D24" s="80">
        <v>1</v>
      </c>
      <c r="E24" s="80"/>
      <c r="F24" s="80">
        <v>1</v>
      </c>
      <c r="G24" s="448">
        <v>0.05324813723564148</v>
      </c>
    </row>
    <row r="25" spans="1:11" s="10" customFormat="1" ht="12.75">
      <c r="A25" s="465" t="s">
        <v>130</v>
      </c>
      <c r="B25" s="466"/>
      <c r="C25" s="212"/>
      <c r="D25" s="467">
        <v>100</v>
      </c>
      <c r="E25" s="467">
        <v>1</v>
      </c>
      <c r="F25" s="467">
        <v>101</v>
      </c>
      <c r="G25" s="468">
        <v>0.05383795309168443</v>
      </c>
      <c r="H25" s="469"/>
      <c r="I25" s="469"/>
      <c r="J25" s="469"/>
      <c r="K25" s="469"/>
    </row>
    <row r="26" spans="1:7" ht="12.75">
      <c r="A26" s="445" t="s">
        <v>115</v>
      </c>
      <c r="B26" s="86" t="s">
        <v>115</v>
      </c>
      <c r="C26" s="133" t="s">
        <v>116</v>
      </c>
      <c r="D26" s="78">
        <v>32</v>
      </c>
      <c r="E26" s="78">
        <v>1</v>
      </c>
      <c r="F26" s="78">
        <v>33</v>
      </c>
      <c r="G26" s="446">
        <v>1.7571885585784912</v>
      </c>
    </row>
    <row r="27" spans="1:11" s="10" customFormat="1" ht="12.75">
      <c r="A27" s="465" t="s">
        <v>479</v>
      </c>
      <c r="B27" s="466"/>
      <c r="C27" s="212"/>
      <c r="D27" s="467">
        <v>32</v>
      </c>
      <c r="E27" s="467">
        <v>1</v>
      </c>
      <c r="F27" s="467">
        <v>33</v>
      </c>
      <c r="G27" s="468">
        <v>0.017590618336886993</v>
      </c>
      <c r="H27" s="469"/>
      <c r="I27" s="469"/>
      <c r="J27" s="469"/>
      <c r="K27" s="469"/>
    </row>
    <row r="28" spans="1:7" ht="12.75">
      <c r="A28" s="445" t="s">
        <v>117</v>
      </c>
      <c r="B28" s="86" t="s">
        <v>444</v>
      </c>
      <c r="C28" s="133" t="s">
        <v>445</v>
      </c>
      <c r="D28" s="78">
        <v>2</v>
      </c>
      <c r="E28" s="78"/>
      <c r="F28" s="78">
        <v>2</v>
      </c>
      <c r="G28" s="446">
        <v>0.10649627447128296</v>
      </c>
    </row>
    <row r="29" spans="1:7" ht="12.75">
      <c r="A29" s="447"/>
      <c r="B29" s="87" t="s">
        <v>118</v>
      </c>
      <c r="C29" s="134" t="s">
        <v>446</v>
      </c>
      <c r="D29" s="80">
        <v>13</v>
      </c>
      <c r="E29" s="80">
        <v>5</v>
      </c>
      <c r="F29" s="80">
        <v>18</v>
      </c>
      <c r="G29" s="448">
        <v>0.9584664106369019</v>
      </c>
    </row>
    <row r="30" spans="1:7" ht="12.75">
      <c r="A30" s="447"/>
      <c r="B30" s="87"/>
      <c r="C30" s="134" t="s">
        <v>447</v>
      </c>
      <c r="D30" s="80">
        <v>1</v>
      </c>
      <c r="E30" s="80"/>
      <c r="F30" s="80">
        <v>1</v>
      </c>
      <c r="G30" s="448">
        <v>0.05324813723564148</v>
      </c>
    </row>
    <row r="31" spans="1:7" ht="12.75">
      <c r="A31" s="447"/>
      <c r="B31" s="87" t="s">
        <v>448</v>
      </c>
      <c r="C31" s="134" t="s">
        <v>449</v>
      </c>
      <c r="D31" s="80">
        <v>132</v>
      </c>
      <c r="E31" s="80"/>
      <c r="F31" s="80">
        <v>132</v>
      </c>
      <c r="G31" s="448">
        <v>7.028754234313965</v>
      </c>
    </row>
    <row r="32" spans="1:7" ht="12.75">
      <c r="A32" s="447"/>
      <c r="B32" s="87" t="s">
        <v>450</v>
      </c>
      <c r="C32" s="134" t="s">
        <v>451</v>
      </c>
      <c r="D32" s="80">
        <v>13</v>
      </c>
      <c r="E32" s="80"/>
      <c r="F32" s="80">
        <v>13</v>
      </c>
      <c r="G32" s="448">
        <v>0.6922257542610168</v>
      </c>
    </row>
    <row r="33" spans="1:7" ht="12.75">
      <c r="A33" s="447"/>
      <c r="B33" s="87"/>
      <c r="C33" s="134" t="s">
        <v>452</v>
      </c>
      <c r="D33" s="80">
        <v>1000</v>
      </c>
      <c r="E33" s="80"/>
      <c r="F33" s="80">
        <v>1000</v>
      </c>
      <c r="G33" s="448">
        <v>53.35463333129883</v>
      </c>
    </row>
    <row r="34" spans="1:11" s="10" customFormat="1" ht="12.75">
      <c r="A34" s="465" t="s">
        <v>131</v>
      </c>
      <c r="B34" s="466"/>
      <c r="C34" s="212"/>
      <c r="D34" s="467">
        <v>1161</v>
      </c>
      <c r="E34" s="467">
        <v>5</v>
      </c>
      <c r="F34" s="467">
        <v>1166</v>
      </c>
      <c r="G34" s="468">
        <v>0.6215351812366737</v>
      </c>
      <c r="H34" s="469"/>
      <c r="I34" s="469"/>
      <c r="J34" s="469"/>
      <c r="K34" s="469"/>
    </row>
    <row r="35" spans="1:8" ht="12.75">
      <c r="A35" s="449" t="s">
        <v>481</v>
      </c>
      <c r="B35" s="450"/>
      <c r="C35" s="136"/>
      <c r="D35" s="115">
        <v>1864</v>
      </c>
      <c r="E35" s="115">
        <v>12</v>
      </c>
      <c r="F35" s="115">
        <v>1876</v>
      </c>
      <c r="G35" s="451">
        <v>0.6086956521739131</v>
      </c>
      <c r="H35" s="357"/>
    </row>
    <row r="36" spans="1:11" s="79" customFormat="1" ht="3.75" customHeight="1">
      <c r="A36" s="462"/>
      <c r="B36" s="108"/>
      <c r="C36" s="109"/>
      <c r="D36" s="110"/>
      <c r="E36" s="110"/>
      <c r="F36" s="110"/>
      <c r="G36" s="463"/>
      <c r="H36" s="464"/>
      <c r="I36" s="464"/>
      <c r="J36" s="464"/>
      <c r="K36" s="464"/>
    </row>
    <row r="37" spans="1:7" ht="12.75">
      <c r="A37" s="452" t="s">
        <v>49</v>
      </c>
      <c r="B37" s="453"/>
      <c r="C37" s="137"/>
      <c r="D37" s="117"/>
      <c r="E37" s="117"/>
      <c r="F37" s="117"/>
      <c r="G37" s="454"/>
    </row>
    <row r="38" spans="1:7" ht="12.75">
      <c r="A38" s="445" t="s">
        <v>87</v>
      </c>
      <c r="B38" s="86" t="s">
        <v>87</v>
      </c>
      <c r="C38" s="133" t="s">
        <v>453</v>
      </c>
      <c r="D38" s="78">
        <v>1</v>
      </c>
      <c r="E38" s="78"/>
      <c r="F38" s="78">
        <v>1</v>
      </c>
      <c r="G38" s="446">
        <v>0.08326394855976105</v>
      </c>
    </row>
    <row r="39" spans="1:7" ht="12.75">
      <c r="A39" s="447"/>
      <c r="B39" s="87" t="s">
        <v>454</v>
      </c>
      <c r="C39" s="134" t="s">
        <v>455</v>
      </c>
      <c r="D39" s="80">
        <v>58</v>
      </c>
      <c r="E39" s="80">
        <v>1</v>
      </c>
      <c r="F39" s="80">
        <v>59</v>
      </c>
      <c r="G39" s="448">
        <v>4.912572860717773</v>
      </c>
    </row>
    <row r="40" spans="1:7" ht="12.75">
      <c r="A40" s="447"/>
      <c r="B40" s="87"/>
      <c r="C40" s="134" t="s">
        <v>456</v>
      </c>
      <c r="D40" s="80">
        <v>4</v>
      </c>
      <c r="E40" s="80"/>
      <c r="F40" s="80">
        <v>4</v>
      </c>
      <c r="G40" s="448">
        <v>0.3330557942390442</v>
      </c>
    </row>
    <row r="41" spans="1:7" ht="12.75">
      <c r="A41" s="447"/>
      <c r="B41" s="87" t="s">
        <v>457</v>
      </c>
      <c r="C41" s="134" t="s">
        <v>458</v>
      </c>
      <c r="D41" s="80">
        <v>9</v>
      </c>
      <c r="E41" s="80">
        <v>1</v>
      </c>
      <c r="F41" s="80">
        <v>10</v>
      </c>
      <c r="G41" s="448">
        <v>0.8326394557952881</v>
      </c>
    </row>
    <row r="42" spans="1:11" s="10" customFormat="1" ht="12.75">
      <c r="A42" s="465" t="s">
        <v>122</v>
      </c>
      <c r="B42" s="466"/>
      <c r="C42" s="212"/>
      <c r="D42" s="467">
        <v>72</v>
      </c>
      <c r="E42" s="467">
        <v>2</v>
      </c>
      <c r="F42" s="467">
        <v>74</v>
      </c>
      <c r="G42" s="468">
        <v>0.061615320566194835</v>
      </c>
      <c r="H42" s="469"/>
      <c r="I42" s="469"/>
      <c r="J42" s="469"/>
      <c r="K42" s="469"/>
    </row>
    <row r="43" spans="1:7" ht="12.75">
      <c r="A43" s="445" t="s">
        <v>91</v>
      </c>
      <c r="B43" s="86" t="s">
        <v>92</v>
      </c>
      <c r="C43" s="133" t="s">
        <v>459</v>
      </c>
      <c r="D43" s="78">
        <v>62</v>
      </c>
      <c r="E43" s="78"/>
      <c r="F43" s="78">
        <v>62</v>
      </c>
      <c r="G43" s="446">
        <v>5.162364482879639</v>
      </c>
    </row>
    <row r="44" spans="1:11" s="10" customFormat="1" ht="12.75">
      <c r="A44" s="465" t="s">
        <v>123</v>
      </c>
      <c r="B44" s="466"/>
      <c r="C44" s="212"/>
      <c r="D44" s="467">
        <v>62</v>
      </c>
      <c r="E44" s="467"/>
      <c r="F44" s="467">
        <v>62</v>
      </c>
      <c r="G44" s="468">
        <v>0.051623646960865945</v>
      </c>
      <c r="H44" s="469"/>
      <c r="I44" s="469"/>
      <c r="J44" s="469"/>
      <c r="K44" s="469"/>
    </row>
    <row r="45" spans="1:7" ht="12.75">
      <c r="A45" s="445" t="s">
        <v>98</v>
      </c>
      <c r="B45" s="86" t="s">
        <v>98</v>
      </c>
      <c r="C45" s="133" t="s">
        <v>460</v>
      </c>
      <c r="D45" s="78">
        <v>39</v>
      </c>
      <c r="E45" s="78"/>
      <c r="F45" s="78">
        <v>39</v>
      </c>
      <c r="G45" s="446">
        <v>3.2472939491271973</v>
      </c>
    </row>
    <row r="46" spans="1:7" ht="12.75">
      <c r="A46" s="447"/>
      <c r="B46" s="87"/>
      <c r="C46" s="134" t="s">
        <v>95</v>
      </c>
      <c r="D46" s="80">
        <v>511</v>
      </c>
      <c r="E46" s="80">
        <v>1</v>
      </c>
      <c r="F46" s="80">
        <v>512</v>
      </c>
      <c r="G46" s="448">
        <v>42.631141662597656</v>
      </c>
    </row>
    <row r="47" spans="1:11" s="10" customFormat="1" ht="12.75">
      <c r="A47" s="465" t="s">
        <v>124</v>
      </c>
      <c r="B47" s="466"/>
      <c r="C47" s="212"/>
      <c r="D47" s="467">
        <v>550</v>
      </c>
      <c r="E47" s="467">
        <v>1</v>
      </c>
      <c r="F47" s="467">
        <v>551</v>
      </c>
      <c r="G47" s="468">
        <v>0.4587843463780183</v>
      </c>
      <c r="H47" s="469"/>
      <c r="I47" s="469"/>
      <c r="J47" s="469"/>
      <c r="K47" s="469"/>
    </row>
    <row r="48" spans="1:7" ht="12.75">
      <c r="A48" s="445" t="s">
        <v>99</v>
      </c>
      <c r="B48" s="86" t="s">
        <v>100</v>
      </c>
      <c r="C48" s="133" t="s">
        <v>461</v>
      </c>
      <c r="D48" s="78">
        <v>3</v>
      </c>
      <c r="E48" s="78"/>
      <c r="F48" s="78">
        <v>3</v>
      </c>
      <c r="G48" s="446">
        <v>0.24979184567928314</v>
      </c>
    </row>
    <row r="49" spans="1:7" ht="12.75">
      <c r="A49" s="447"/>
      <c r="B49" s="87"/>
      <c r="C49" s="134" t="s">
        <v>462</v>
      </c>
      <c r="D49" s="80">
        <v>146</v>
      </c>
      <c r="E49" s="80"/>
      <c r="F49" s="80">
        <v>146</v>
      </c>
      <c r="G49" s="448">
        <v>12.156536102294922</v>
      </c>
    </row>
    <row r="50" spans="1:11" s="10" customFormat="1" ht="12.75">
      <c r="A50" s="465" t="s">
        <v>125</v>
      </c>
      <c r="B50" s="466"/>
      <c r="C50" s="212"/>
      <c r="D50" s="467">
        <v>149</v>
      </c>
      <c r="E50" s="467"/>
      <c r="F50" s="467">
        <v>149</v>
      </c>
      <c r="G50" s="468">
        <v>0.12406328059950042</v>
      </c>
      <c r="H50" s="469"/>
      <c r="I50" s="469"/>
      <c r="J50" s="469"/>
      <c r="K50" s="469"/>
    </row>
    <row r="51" spans="1:7" ht="12.75">
      <c r="A51" s="445" t="s">
        <v>463</v>
      </c>
      <c r="B51" s="86" t="s">
        <v>115</v>
      </c>
      <c r="C51" s="133" t="s">
        <v>464</v>
      </c>
      <c r="D51" s="78">
        <v>5</v>
      </c>
      <c r="E51" s="78"/>
      <c r="F51" s="78">
        <v>5</v>
      </c>
      <c r="G51" s="446">
        <v>0.41631972789764404</v>
      </c>
    </row>
    <row r="52" spans="1:11" s="10" customFormat="1" ht="12.75">
      <c r="A52" s="465" t="s">
        <v>480</v>
      </c>
      <c r="B52" s="466"/>
      <c r="C52" s="212"/>
      <c r="D52" s="467">
        <v>5</v>
      </c>
      <c r="E52" s="467"/>
      <c r="F52" s="467">
        <v>5</v>
      </c>
      <c r="G52" s="468">
        <v>0.004163197335553705</v>
      </c>
      <c r="H52" s="469"/>
      <c r="I52" s="469"/>
      <c r="J52" s="469"/>
      <c r="K52" s="469"/>
    </row>
    <row r="53" spans="1:7" ht="12.75">
      <c r="A53" s="445" t="s">
        <v>103</v>
      </c>
      <c r="B53" s="86" t="s">
        <v>104</v>
      </c>
      <c r="C53" s="133" t="s">
        <v>105</v>
      </c>
      <c r="D53" s="78">
        <v>10</v>
      </c>
      <c r="E53" s="78"/>
      <c r="F53" s="78">
        <v>10</v>
      </c>
      <c r="G53" s="446">
        <v>0.8326394557952881</v>
      </c>
    </row>
    <row r="54" spans="1:11" s="10" customFormat="1" ht="12.75">
      <c r="A54" s="465" t="s">
        <v>126</v>
      </c>
      <c r="B54" s="466"/>
      <c r="C54" s="212"/>
      <c r="D54" s="467">
        <v>10</v>
      </c>
      <c r="E54" s="467"/>
      <c r="F54" s="467">
        <v>10</v>
      </c>
      <c r="G54" s="468">
        <v>0.00832639467110741</v>
      </c>
      <c r="H54" s="469"/>
      <c r="I54" s="469"/>
      <c r="J54" s="469"/>
      <c r="K54" s="469"/>
    </row>
    <row r="55" spans="1:7" ht="12.75">
      <c r="A55" s="445" t="s">
        <v>106</v>
      </c>
      <c r="B55" s="86" t="s">
        <v>106</v>
      </c>
      <c r="C55" s="133" t="s">
        <v>465</v>
      </c>
      <c r="D55" s="78">
        <v>5</v>
      </c>
      <c r="E55" s="78"/>
      <c r="F55" s="78">
        <v>5</v>
      </c>
      <c r="G55" s="446">
        <v>0.41631972789764404</v>
      </c>
    </row>
    <row r="56" spans="1:7" ht="12.75">
      <c r="A56" s="447"/>
      <c r="B56" s="87"/>
      <c r="C56" s="134" t="s">
        <v>466</v>
      </c>
      <c r="D56" s="80">
        <v>4</v>
      </c>
      <c r="E56" s="80"/>
      <c r="F56" s="80">
        <v>4</v>
      </c>
      <c r="G56" s="448">
        <v>0.3330557942390442</v>
      </c>
    </row>
    <row r="57" spans="1:11" s="10" customFormat="1" ht="12.75">
      <c r="A57" s="465" t="s">
        <v>127</v>
      </c>
      <c r="B57" s="466"/>
      <c r="C57" s="212"/>
      <c r="D57" s="467">
        <v>9</v>
      </c>
      <c r="E57" s="467"/>
      <c r="F57" s="467">
        <v>9</v>
      </c>
      <c r="G57" s="468">
        <v>0.00749375520399667</v>
      </c>
      <c r="H57" s="469"/>
      <c r="I57" s="469"/>
      <c r="J57" s="469"/>
      <c r="K57" s="469"/>
    </row>
    <row r="58" spans="1:7" ht="12.75">
      <c r="A58" s="445" t="s">
        <v>107</v>
      </c>
      <c r="B58" s="86" t="s">
        <v>469</v>
      </c>
      <c r="C58" s="133" t="s">
        <v>470</v>
      </c>
      <c r="D58" s="78">
        <v>49</v>
      </c>
      <c r="E58" s="78"/>
      <c r="F58" s="78">
        <v>49</v>
      </c>
      <c r="G58" s="446">
        <v>4.0799336433410645</v>
      </c>
    </row>
    <row r="59" spans="1:7" ht="12.75">
      <c r="A59" s="447"/>
      <c r="B59" s="87" t="s">
        <v>109</v>
      </c>
      <c r="C59" s="134" t="s">
        <v>110</v>
      </c>
      <c r="D59" s="80">
        <v>33</v>
      </c>
      <c r="E59" s="80"/>
      <c r="F59" s="80">
        <v>33</v>
      </c>
      <c r="G59" s="448">
        <v>2.7477102279663086</v>
      </c>
    </row>
    <row r="60" spans="1:11" s="10" customFormat="1" ht="12.75">
      <c r="A60" s="465" t="s">
        <v>128</v>
      </c>
      <c r="B60" s="466"/>
      <c r="C60" s="212"/>
      <c r="D60" s="467">
        <v>82</v>
      </c>
      <c r="E60" s="467"/>
      <c r="F60" s="467">
        <v>82</v>
      </c>
      <c r="G60" s="468">
        <v>0.06827643630308076</v>
      </c>
      <c r="H60" s="469"/>
      <c r="I60" s="469"/>
      <c r="J60" s="469"/>
      <c r="K60" s="469"/>
    </row>
    <row r="61" spans="1:7" ht="12.75">
      <c r="A61" s="445" t="s">
        <v>111</v>
      </c>
      <c r="B61" s="86" t="s">
        <v>111</v>
      </c>
      <c r="C61" s="133" t="s">
        <v>471</v>
      </c>
      <c r="D61" s="78">
        <v>68</v>
      </c>
      <c r="E61" s="78"/>
      <c r="F61" s="78">
        <v>68</v>
      </c>
      <c r="G61" s="446">
        <v>5.661948204040527</v>
      </c>
    </row>
    <row r="62" spans="1:11" s="10" customFormat="1" ht="12.75">
      <c r="A62" s="465" t="s">
        <v>129</v>
      </c>
      <c r="B62" s="466"/>
      <c r="C62" s="212"/>
      <c r="D62" s="467">
        <v>68</v>
      </c>
      <c r="E62" s="467"/>
      <c r="F62" s="467">
        <v>68</v>
      </c>
      <c r="G62" s="468">
        <v>0.05661948376353039</v>
      </c>
      <c r="H62" s="469"/>
      <c r="I62" s="469"/>
      <c r="J62" s="469"/>
      <c r="K62" s="469"/>
    </row>
    <row r="63" spans="1:7" ht="12.75">
      <c r="A63" s="445" t="s">
        <v>112</v>
      </c>
      <c r="B63" s="86" t="s">
        <v>472</v>
      </c>
      <c r="C63" s="133" t="s">
        <v>473</v>
      </c>
      <c r="D63" s="78">
        <v>1</v>
      </c>
      <c r="E63" s="78"/>
      <c r="F63" s="78">
        <v>1</v>
      </c>
      <c r="G63" s="446">
        <v>0.08326394855976105</v>
      </c>
    </row>
    <row r="64" spans="1:7" ht="12.75">
      <c r="A64" s="447"/>
      <c r="B64" s="87" t="s">
        <v>112</v>
      </c>
      <c r="C64" s="134" t="s">
        <v>474</v>
      </c>
      <c r="D64" s="80">
        <v>3</v>
      </c>
      <c r="E64" s="80"/>
      <c r="F64" s="80">
        <v>3</v>
      </c>
      <c r="G64" s="448">
        <v>0.24979184567928314</v>
      </c>
    </row>
    <row r="65" spans="1:11" s="10" customFormat="1" ht="12.75">
      <c r="A65" s="465" t="s">
        <v>130</v>
      </c>
      <c r="B65" s="466"/>
      <c r="C65" s="212"/>
      <c r="D65" s="467">
        <v>4</v>
      </c>
      <c r="E65" s="467"/>
      <c r="F65" s="467">
        <v>4</v>
      </c>
      <c r="G65" s="468">
        <v>0.0033305578684429643</v>
      </c>
      <c r="H65" s="469"/>
      <c r="I65" s="469"/>
      <c r="J65" s="469"/>
      <c r="K65" s="469"/>
    </row>
    <row r="66" spans="1:7" ht="12.75">
      <c r="A66" s="445" t="s">
        <v>117</v>
      </c>
      <c r="B66" s="86" t="s">
        <v>475</v>
      </c>
      <c r="C66" s="133" t="s">
        <v>476</v>
      </c>
      <c r="D66" s="78">
        <v>2</v>
      </c>
      <c r="E66" s="78"/>
      <c r="F66" s="78">
        <v>2</v>
      </c>
      <c r="G66" s="446">
        <v>0.1665278971195221</v>
      </c>
    </row>
    <row r="67" spans="1:7" ht="12.75">
      <c r="A67" s="447"/>
      <c r="B67" s="145"/>
      <c r="C67" s="134" t="s">
        <v>477</v>
      </c>
      <c r="D67" s="80">
        <v>179</v>
      </c>
      <c r="E67" s="80"/>
      <c r="F67" s="80">
        <v>179</v>
      </c>
      <c r="G67" s="448">
        <v>14.904245376586914</v>
      </c>
    </row>
    <row r="68" spans="1:7" ht="12.75">
      <c r="A68" s="447"/>
      <c r="B68" s="87" t="s">
        <v>430</v>
      </c>
      <c r="C68" s="134" t="s">
        <v>431</v>
      </c>
      <c r="D68" s="79">
        <v>2</v>
      </c>
      <c r="E68" s="79"/>
      <c r="F68" s="79">
        <v>2</v>
      </c>
      <c r="G68" s="448">
        <v>1.5503876209259033</v>
      </c>
    </row>
    <row r="69" spans="1:7" ht="12.75">
      <c r="A69" s="447"/>
      <c r="B69" s="87" t="s">
        <v>467</v>
      </c>
      <c r="C69" s="134" t="s">
        <v>468</v>
      </c>
      <c r="D69" s="80">
        <v>6</v>
      </c>
      <c r="E69" s="80"/>
      <c r="F69" s="80">
        <v>6</v>
      </c>
      <c r="G69" s="448">
        <v>0.4995836913585663</v>
      </c>
    </row>
    <row r="70" spans="1:11" s="10" customFormat="1" ht="12.75">
      <c r="A70" s="465" t="s">
        <v>131</v>
      </c>
      <c r="B70" s="466"/>
      <c r="C70" s="212"/>
      <c r="D70" s="467">
        <v>189</v>
      </c>
      <c r="E70" s="467"/>
      <c r="F70" s="467">
        <v>189</v>
      </c>
      <c r="G70" s="468">
        <v>0.15736885928393005</v>
      </c>
      <c r="H70" s="469"/>
      <c r="I70" s="469"/>
      <c r="J70" s="469"/>
      <c r="K70" s="469"/>
    </row>
    <row r="71" spans="1:7" ht="12.75">
      <c r="A71" s="455" t="s">
        <v>482</v>
      </c>
      <c r="B71" s="88"/>
      <c r="C71" s="138"/>
      <c r="D71" s="85">
        <v>1200</v>
      </c>
      <c r="E71" s="85">
        <v>3</v>
      </c>
      <c r="F71" s="85">
        <v>1203</v>
      </c>
      <c r="G71" s="456">
        <v>0.39071126989282234</v>
      </c>
    </row>
    <row r="72" spans="1:11" s="79" customFormat="1" ht="3" customHeight="1">
      <c r="A72" s="462"/>
      <c r="B72" s="108"/>
      <c r="C72" s="109"/>
      <c r="D72" s="110"/>
      <c r="E72" s="110"/>
      <c r="F72" s="110"/>
      <c r="G72" s="463"/>
      <c r="H72" s="464"/>
      <c r="I72" s="464"/>
      <c r="J72" s="464"/>
      <c r="K72" s="464"/>
    </row>
    <row r="73" spans="1:11" s="20" customFormat="1" ht="13.5" thickBot="1">
      <c r="A73" s="457" t="s">
        <v>483</v>
      </c>
      <c r="B73" s="458"/>
      <c r="C73" s="459"/>
      <c r="D73" s="460">
        <v>3066</v>
      </c>
      <c r="E73" s="460">
        <v>15</v>
      </c>
      <c r="F73" s="460">
        <v>3082</v>
      </c>
      <c r="G73" s="461">
        <v>1</v>
      </c>
      <c r="H73" s="402"/>
      <c r="I73" s="402"/>
      <c r="J73" s="402"/>
      <c r="K73" s="402"/>
    </row>
    <row r="74" spans="1:7" s="356" customFormat="1" ht="13.5" thickTop="1">
      <c r="A74" s="75"/>
      <c r="B74" s="75"/>
      <c r="C74" s="84"/>
      <c r="D74" s="75"/>
      <c r="E74" s="75"/>
      <c r="F74" s="75"/>
      <c r="G74" s="75"/>
    </row>
    <row r="75" s="356" customFormat="1" ht="12.75">
      <c r="C75" s="439"/>
    </row>
    <row r="76" s="356" customFormat="1" ht="12.75">
      <c r="C76" s="439"/>
    </row>
    <row r="77" s="356" customFormat="1" ht="12.75">
      <c r="C77" s="439"/>
    </row>
    <row r="78" s="356" customFormat="1" ht="12.75">
      <c r="C78" s="439"/>
    </row>
    <row r="79" s="356" customFormat="1" ht="12.75">
      <c r="C79" s="439"/>
    </row>
    <row r="80" s="356" customFormat="1" ht="12.75">
      <c r="C80" s="439"/>
    </row>
    <row r="81" s="356" customFormat="1" ht="12.75">
      <c r="C81" s="439"/>
    </row>
    <row r="82" s="356" customFormat="1" ht="12.75">
      <c r="C82" s="439"/>
    </row>
    <row r="83" s="356" customFormat="1" ht="12.75">
      <c r="C83" s="439"/>
    </row>
    <row r="84" s="356" customFormat="1" ht="12.75">
      <c r="C84" s="439"/>
    </row>
    <row r="85" s="356" customFormat="1" ht="12.75">
      <c r="C85" s="439"/>
    </row>
    <row r="86" s="356" customFormat="1" ht="12.75">
      <c r="C86" s="439"/>
    </row>
    <row r="87" s="356" customFormat="1" ht="12.75">
      <c r="C87" s="439"/>
    </row>
    <row r="88" s="356" customFormat="1" ht="12.75">
      <c r="C88" s="439"/>
    </row>
    <row r="89" s="356" customFormat="1" ht="12.75">
      <c r="C89" s="439"/>
    </row>
    <row r="90" s="356" customFormat="1" ht="12.75">
      <c r="C90" s="439"/>
    </row>
    <row r="91" s="356" customFormat="1" ht="12.75">
      <c r="C91" s="439"/>
    </row>
    <row r="92" s="356" customFormat="1" ht="12.75">
      <c r="C92" s="439"/>
    </row>
    <row r="93" s="356" customFormat="1" ht="12.75">
      <c r="C93" s="439"/>
    </row>
    <row r="94" s="356" customFormat="1" ht="12.75">
      <c r="C94" s="439"/>
    </row>
  </sheetData>
  <mergeCells count="1">
    <mergeCell ref="A1:G1"/>
  </mergeCells>
  <printOptions/>
  <pageMargins left="0.75" right="0.75" top="1" bottom="1" header="0.5" footer="0.5"/>
  <pageSetup fitToHeight="1" fitToWidth="1" horizontalDpi="600" verticalDpi="600" orientation="landscape" scale="50" r:id="rId1"/>
  <headerFooter alignWithMargins="0">
    <oddHeader>&amp;LFall 2005 15th Day File</oddHeader>
  </headerFooter>
</worksheet>
</file>

<file path=xl/worksheets/sheet40.xml><?xml version="1.0" encoding="utf-8"?>
<worksheet xmlns="http://schemas.openxmlformats.org/spreadsheetml/2006/main" xmlns:r="http://schemas.openxmlformats.org/officeDocument/2006/relationships">
  <sheetPr codeName="Sheet31">
    <pageSetUpPr fitToPage="1"/>
  </sheetPr>
  <dimension ref="A1:Q812"/>
  <sheetViews>
    <sheetView workbookViewId="0" topLeftCell="A10">
      <selection activeCell="A22" sqref="A22"/>
    </sheetView>
  </sheetViews>
  <sheetFormatPr defaultColWidth="9.140625" defaultRowHeight="12.75"/>
  <cols>
    <col min="1" max="1" width="19.8515625" style="0" customWidth="1"/>
    <col min="2" max="2" width="22.57421875" style="0" customWidth="1"/>
    <col min="3" max="4" width="7.7109375" style="0" customWidth="1"/>
    <col min="5" max="5" width="8.8515625" style="0" customWidth="1"/>
    <col min="6" max="7" width="7.7109375" style="0" customWidth="1"/>
    <col min="8" max="8" width="8.57421875" style="0" customWidth="1"/>
    <col min="9" max="10" width="7.7109375" style="0" customWidth="1"/>
    <col min="11" max="11" width="8.28125" style="0" customWidth="1"/>
    <col min="12" max="13" width="7.7109375" style="0" customWidth="1"/>
    <col min="14" max="14" width="8.28125" style="0" customWidth="1"/>
    <col min="15" max="15" width="7.7109375" style="0" customWidth="1"/>
    <col min="16" max="16" width="9.00390625" style="0" customWidth="1"/>
    <col min="17" max="17" width="7.7109375" style="0" customWidth="1"/>
    <col min="18" max="16384" width="9.140625" style="356" customWidth="1"/>
  </cols>
  <sheetData>
    <row r="1" spans="1:17" ht="12.75">
      <c r="A1" s="356"/>
      <c r="B1" s="356"/>
      <c r="C1" s="356"/>
      <c r="D1" s="356"/>
      <c r="E1" s="356"/>
      <c r="F1" s="356"/>
      <c r="G1" s="356"/>
      <c r="H1" s="356"/>
      <c r="I1" s="356"/>
      <c r="J1" s="356"/>
      <c r="K1" s="356"/>
      <c r="L1" s="356"/>
      <c r="M1" s="356"/>
      <c r="N1" s="356"/>
      <c r="O1" s="356"/>
      <c r="P1" s="356"/>
      <c r="Q1" s="356"/>
    </row>
    <row r="2" spans="1:17" ht="20.25">
      <c r="A2" s="675" t="s">
        <v>391</v>
      </c>
      <c r="B2" s="675"/>
      <c r="C2" s="675"/>
      <c r="D2" s="675"/>
      <c r="E2" s="675"/>
      <c r="F2" s="675"/>
      <c r="G2" s="675"/>
      <c r="H2" s="675"/>
      <c r="I2" s="675"/>
      <c r="J2" s="675"/>
      <c r="K2" s="675"/>
      <c r="L2" s="675"/>
      <c r="M2" s="675"/>
      <c r="N2" s="675"/>
      <c r="O2" s="675"/>
      <c r="P2" s="675"/>
      <c r="Q2" s="675"/>
    </row>
    <row r="3" spans="1:17" ht="12.75">
      <c r="A3" s="75"/>
      <c r="B3" s="75"/>
      <c r="C3" s="75"/>
      <c r="D3" s="75"/>
      <c r="E3" s="75"/>
      <c r="F3" s="75"/>
      <c r="G3" s="75"/>
      <c r="H3" s="75"/>
      <c r="I3" s="75"/>
      <c r="J3" s="75"/>
      <c r="K3" s="75"/>
      <c r="L3" s="75"/>
      <c r="M3" s="75"/>
      <c r="N3" s="75"/>
      <c r="O3" s="75"/>
      <c r="P3" s="75"/>
      <c r="Q3" s="75"/>
    </row>
    <row r="4" spans="1:17" ht="13.5" thickBot="1">
      <c r="A4" s="97" t="s">
        <v>396</v>
      </c>
      <c r="B4" s="97"/>
      <c r="C4" s="75"/>
      <c r="D4" s="75"/>
      <c r="E4" s="75"/>
      <c r="F4" s="75"/>
      <c r="G4" s="75"/>
      <c r="H4" s="75"/>
      <c r="I4" s="75"/>
      <c r="J4" s="75"/>
      <c r="K4" s="75"/>
      <c r="L4" s="75"/>
      <c r="M4" s="75"/>
      <c r="N4" s="75"/>
      <c r="O4" s="75"/>
      <c r="P4" s="75"/>
      <c r="Q4" s="75"/>
    </row>
    <row r="5" spans="1:17" ht="12.75">
      <c r="A5" s="716"/>
      <c r="B5" s="716"/>
      <c r="C5" s="352" t="s">
        <v>387</v>
      </c>
      <c r="D5" s="352"/>
      <c r="E5" s="352"/>
      <c r="F5" s="717" t="s">
        <v>388</v>
      </c>
      <c r="G5" s="351"/>
      <c r="H5" s="718"/>
      <c r="I5" s="350" t="s">
        <v>389</v>
      </c>
      <c r="J5" s="351"/>
      <c r="K5" s="351"/>
      <c r="L5" s="709" t="s">
        <v>390</v>
      </c>
      <c r="M5" s="352"/>
      <c r="N5" s="719"/>
      <c r="O5" s="717" t="s">
        <v>33</v>
      </c>
      <c r="P5" s="351"/>
      <c r="Q5" s="718"/>
    </row>
    <row r="6" spans="1:17" ht="51.75" thickBot="1">
      <c r="A6" s="720" t="s">
        <v>83</v>
      </c>
      <c r="B6" s="720" t="s">
        <v>392</v>
      </c>
      <c r="C6" s="682">
        <v>2004</v>
      </c>
      <c r="D6" s="682">
        <v>2005</v>
      </c>
      <c r="E6" s="721" t="s">
        <v>379</v>
      </c>
      <c r="F6" s="682">
        <v>2004</v>
      </c>
      <c r="G6" s="682">
        <v>2005</v>
      </c>
      <c r="H6" s="721" t="s">
        <v>379</v>
      </c>
      <c r="I6" s="682">
        <v>2004</v>
      </c>
      <c r="J6" s="682">
        <v>2005</v>
      </c>
      <c r="K6" s="721" t="s">
        <v>379</v>
      </c>
      <c r="L6" s="682">
        <v>2004</v>
      </c>
      <c r="M6" s="682">
        <v>2005</v>
      </c>
      <c r="N6" s="721" t="s">
        <v>379</v>
      </c>
      <c r="O6" s="682">
        <v>2004</v>
      </c>
      <c r="P6" s="682">
        <v>2005</v>
      </c>
      <c r="Q6" s="721" t="s">
        <v>379</v>
      </c>
    </row>
    <row r="7" spans="1:17" s="552" customFormat="1" ht="22.5" customHeight="1">
      <c r="A7" s="722" t="s">
        <v>136</v>
      </c>
      <c r="B7" s="722" t="s">
        <v>136</v>
      </c>
      <c r="C7" s="620">
        <v>660</v>
      </c>
      <c r="D7" s="620">
        <v>1104</v>
      </c>
      <c r="E7" s="623">
        <v>67.2727279663086</v>
      </c>
      <c r="F7" s="713">
        <v>296</v>
      </c>
      <c r="G7" s="620">
        <v>184</v>
      </c>
      <c r="H7" s="723">
        <v>-37.83783721923828</v>
      </c>
      <c r="I7" s="620">
        <v>0</v>
      </c>
      <c r="J7" s="620">
        <v>0</v>
      </c>
      <c r="K7" s="623">
        <v>0</v>
      </c>
      <c r="L7" s="713">
        <v>24</v>
      </c>
      <c r="M7" s="620">
        <v>35</v>
      </c>
      <c r="N7" s="723">
        <v>45.83333206176758</v>
      </c>
      <c r="O7" s="713">
        <v>980</v>
      </c>
      <c r="P7" s="620">
        <v>1323</v>
      </c>
      <c r="Q7" s="723">
        <v>35</v>
      </c>
    </row>
    <row r="8" spans="1:17" s="552" customFormat="1" ht="22.5" customHeight="1">
      <c r="A8" s="724" t="s">
        <v>138</v>
      </c>
      <c r="B8" s="724" t="s">
        <v>138</v>
      </c>
      <c r="C8" s="638">
        <v>2184</v>
      </c>
      <c r="D8" s="638">
        <v>2179</v>
      </c>
      <c r="E8" s="639">
        <v>-0.22893773019313812</v>
      </c>
      <c r="F8" s="725">
        <v>868</v>
      </c>
      <c r="G8" s="629">
        <v>908</v>
      </c>
      <c r="H8" s="726">
        <v>4.60829496383667</v>
      </c>
      <c r="I8" s="638">
        <v>0</v>
      </c>
      <c r="J8" s="638">
        <v>0</v>
      </c>
      <c r="K8" s="639">
        <v>0</v>
      </c>
      <c r="L8" s="725">
        <v>52</v>
      </c>
      <c r="M8" s="629">
        <v>20</v>
      </c>
      <c r="N8" s="726">
        <v>-61.53845977783203</v>
      </c>
      <c r="O8" s="725">
        <v>3104</v>
      </c>
      <c r="P8" s="629">
        <v>3107</v>
      </c>
      <c r="Q8" s="726">
        <v>0.09664948284626007</v>
      </c>
    </row>
    <row r="9" spans="1:17" s="552" customFormat="1" ht="22.5" customHeight="1">
      <c r="A9" s="724" t="s">
        <v>140</v>
      </c>
      <c r="B9" s="724" t="s">
        <v>140</v>
      </c>
      <c r="C9" s="638">
        <v>4748</v>
      </c>
      <c r="D9" s="638">
        <v>4460</v>
      </c>
      <c r="E9" s="639">
        <v>-6.065711975097656</v>
      </c>
      <c r="F9" s="725">
        <v>1808</v>
      </c>
      <c r="G9" s="629">
        <v>2472</v>
      </c>
      <c r="H9" s="726">
        <v>36.72566223144531</v>
      </c>
      <c r="I9" s="638">
        <v>64</v>
      </c>
      <c r="J9" s="638">
        <v>60</v>
      </c>
      <c r="K9" s="639">
        <v>-6.25</v>
      </c>
      <c r="L9" s="725">
        <v>90</v>
      </c>
      <c r="M9" s="629">
        <v>119</v>
      </c>
      <c r="N9" s="726">
        <v>32.22222137451172</v>
      </c>
      <c r="O9" s="725">
        <v>6710</v>
      </c>
      <c r="P9" s="629">
        <v>7111</v>
      </c>
      <c r="Q9" s="726">
        <v>5.976154804229736</v>
      </c>
    </row>
    <row r="10" spans="1:17" s="552" customFormat="1" ht="22.5" customHeight="1">
      <c r="A10" s="724"/>
      <c r="B10" s="724" t="s">
        <v>142</v>
      </c>
      <c r="C10" s="638">
        <v>325</v>
      </c>
      <c r="D10" s="638">
        <v>268</v>
      </c>
      <c r="E10" s="639">
        <v>-17.538461685180664</v>
      </c>
      <c r="F10" s="725">
        <v>154</v>
      </c>
      <c r="G10" s="629">
        <v>134</v>
      </c>
      <c r="H10" s="726">
        <v>-12.98701286315918</v>
      </c>
      <c r="I10" s="638">
        <v>0</v>
      </c>
      <c r="J10" s="638">
        <v>24</v>
      </c>
      <c r="K10" s="639">
        <v>0</v>
      </c>
      <c r="L10" s="725">
        <v>16</v>
      </c>
      <c r="M10" s="629">
        <v>72</v>
      </c>
      <c r="N10" s="726">
        <v>350</v>
      </c>
      <c r="O10" s="725">
        <v>495</v>
      </c>
      <c r="P10" s="629">
        <v>498</v>
      </c>
      <c r="Q10" s="726">
        <v>0.6060606241226196</v>
      </c>
    </row>
    <row r="11" spans="1:17" s="552" customFormat="1" ht="22.5" customHeight="1">
      <c r="A11" s="724" t="s">
        <v>144</v>
      </c>
      <c r="B11" s="724" t="s">
        <v>144</v>
      </c>
      <c r="C11" s="638">
        <v>1776</v>
      </c>
      <c r="D11" s="638">
        <v>1701</v>
      </c>
      <c r="E11" s="639">
        <v>-4.222972869873047</v>
      </c>
      <c r="F11" s="725">
        <v>971</v>
      </c>
      <c r="G11" s="629">
        <v>876</v>
      </c>
      <c r="H11" s="726">
        <v>-9.783727645874023</v>
      </c>
      <c r="I11" s="638">
        <v>42</v>
      </c>
      <c r="J11" s="638">
        <v>105</v>
      </c>
      <c r="K11" s="639">
        <v>150</v>
      </c>
      <c r="L11" s="725">
        <v>1</v>
      </c>
      <c r="M11" s="629">
        <v>4</v>
      </c>
      <c r="N11" s="726">
        <v>300</v>
      </c>
      <c r="O11" s="725">
        <v>2790</v>
      </c>
      <c r="P11" s="629">
        <v>2686</v>
      </c>
      <c r="Q11" s="726">
        <v>-3.7275986671447754</v>
      </c>
    </row>
    <row r="12" spans="1:17" s="552" customFormat="1" ht="22.5" customHeight="1">
      <c r="A12" s="724" t="s">
        <v>146</v>
      </c>
      <c r="B12" s="724" t="s">
        <v>146</v>
      </c>
      <c r="C12" s="638">
        <v>6623</v>
      </c>
      <c r="D12" s="638">
        <v>6286</v>
      </c>
      <c r="E12" s="639">
        <v>-5.0883283615112305</v>
      </c>
      <c r="F12" s="725">
        <v>1387</v>
      </c>
      <c r="G12" s="629">
        <v>1278</v>
      </c>
      <c r="H12" s="726">
        <v>-7.858687877655029</v>
      </c>
      <c r="I12" s="638">
        <v>126</v>
      </c>
      <c r="J12" s="638">
        <v>122</v>
      </c>
      <c r="K12" s="639">
        <v>-3.174603223800659</v>
      </c>
      <c r="L12" s="725">
        <v>80</v>
      </c>
      <c r="M12" s="629">
        <v>126</v>
      </c>
      <c r="N12" s="726">
        <v>57.5</v>
      </c>
      <c r="O12" s="725">
        <v>8216</v>
      </c>
      <c r="P12" s="629">
        <v>7812</v>
      </c>
      <c r="Q12" s="726">
        <v>-4.917234897613525</v>
      </c>
    </row>
    <row r="13" spans="1:17" s="552" customFormat="1" ht="22.5" customHeight="1">
      <c r="A13" s="724"/>
      <c r="B13" s="727" t="s">
        <v>403</v>
      </c>
      <c r="C13" s="638">
        <v>0</v>
      </c>
      <c r="D13" s="638">
        <v>44</v>
      </c>
      <c r="E13" s="639">
        <v>0</v>
      </c>
      <c r="F13" s="725">
        <v>0</v>
      </c>
      <c r="G13" s="629">
        <v>0</v>
      </c>
      <c r="H13" s="726">
        <v>0</v>
      </c>
      <c r="I13" s="638">
        <v>0</v>
      </c>
      <c r="J13" s="638">
        <v>0</v>
      </c>
      <c r="K13" s="639">
        <v>0</v>
      </c>
      <c r="L13" s="725">
        <v>0</v>
      </c>
      <c r="M13" s="629">
        <v>0</v>
      </c>
      <c r="N13" s="726">
        <v>0</v>
      </c>
      <c r="O13" s="725">
        <v>0</v>
      </c>
      <c r="P13" s="629">
        <v>44</v>
      </c>
      <c r="Q13" s="726">
        <v>0</v>
      </c>
    </row>
    <row r="14" spans="1:17" s="552" customFormat="1" ht="22.5" customHeight="1">
      <c r="A14" s="724" t="s">
        <v>150</v>
      </c>
      <c r="B14" s="724" t="s">
        <v>150</v>
      </c>
      <c r="C14" s="638">
        <v>5076</v>
      </c>
      <c r="D14" s="638">
        <v>5952</v>
      </c>
      <c r="E14" s="639">
        <v>17.25768280029297</v>
      </c>
      <c r="F14" s="725">
        <v>1664</v>
      </c>
      <c r="G14" s="629">
        <v>940</v>
      </c>
      <c r="H14" s="726">
        <v>-43.50961685180664</v>
      </c>
      <c r="I14" s="638">
        <v>76</v>
      </c>
      <c r="J14" s="638">
        <v>48</v>
      </c>
      <c r="K14" s="639">
        <v>-36.842105865478516</v>
      </c>
      <c r="L14" s="725">
        <v>38</v>
      </c>
      <c r="M14" s="629">
        <v>188</v>
      </c>
      <c r="N14" s="726">
        <v>394.7368469238281</v>
      </c>
      <c r="O14" s="725">
        <v>6854</v>
      </c>
      <c r="P14" s="629">
        <v>7128</v>
      </c>
      <c r="Q14" s="726">
        <v>3.9976656436920166</v>
      </c>
    </row>
    <row r="15" spans="1:17" s="552" customFormat="1" ht="22.5" customHeight="1">
      <c r="A15" s="724" t="s">
        <v>152</v>
      </c>
      <c r="B15" s="724" t="s">
        <v>153</v>
      </c>
      <c r="C15" s="638">
        <v>4</v>
      </c>
      <c r="D15" s="638">
        <v>20</v>
      </c>
      <c r="E15" s="639">
        <v>400</v>
      </c>
      <c r="F15" s="725">
        <v>0</v>
      </c>
      <c r="G15" s="629">
        <v>28</v>
      </c>
      <c r="H15" s="726">
        <v>0</v>
      </c>
      <c r="I15" s="638">
        <v>0</v>
      </c>
      <c r="J15" s="638">
        <v>0</v>
      </c>
      <c r="K15" s="639">
        <v>0</v>
      </c>
      <c r="L15" s="725">
        <v>16</v>
      </c>
      <c r="M15" s="629">
        <v>0</v>
      </c>
      <c r="N15" s="726">
        <v>-100</v>
      </c>
      <c r="O15" s="725">
        <v>20</v>
      </c>
      <c r="P15" s="629">
        <v>48</v>
      </c>
      <c r="Q15" s="726">
        <v>140</v>
      </c>
    </row>
    <row r="16" spans="1:17" s="552" customFormat="1" ht="22.5" customHeight="1">
      <c r="A16" s="724"/>
      <c r="B16" s="724" t="s">
        <v>155</v>
      </c>
      <c r="C16" s="638">
        <v>0</v>
      </c>
      <c r="D16" s="638">
        <v>0</v>
      </c>
      <c r="E16" s="639">
        <v>0</v>
      </c>
      <c r="F16" s="725">
        <v>0</v>
      </c>
      <c r="G16" s="629">
        <v>0</v>
      </c>
      <c r="H16" s="726">
        <v>0</v>
      </c>
      <c r="I16" s="638">
        <v>0</v>
      </c>
      <c r="J16" s="638">
        <v>0</v>
      </c>
      <c r="K16" s="639">
        <v>0</v>
      </c>
      <c r="L16" s="725">
        <v>15</v>
      </c>
      <c r="M16" s="629">
        <v>30</v>
      </c>
      <c r="N16" s="726">
        <v>100</v>
      </c>
      <c r="O16" s="725">
        <v>15</v>
      </c>
      <c r="P16" s="629">
        <v>30</v>
      </c>
      <c r="Q16" s="726">
        <v>100</v>
      </c>
    </row>
    <row r="17" spans="1:17" s="552" customFormat="1" ht="22.5" customHeight="1">
      <c r="A17" s="724"/>
      <c r="B17" s="724" t="s">
        <v>157</v>
      </c>
      <c r="C17" s="638">
        <v>188</v>
      </c>
      <c r="D17" s="638">
        <v>196</v>
      </c>
      <c r="E17" s="639">
        <v>4.255319118499756</v>
      </c>
      <c r="F17" s="725">
        <v>0</v>
      </c>
      <c r="G17" s="629">
        <v>120</v>
      </c>
      <c r="H17" s="726">
        <v>0</v>
      </c>
      <c r="I17" s="638">
        <v>0</v>
      </c>
      <c r="J17" s="638">
        <v>0</v>
      </c>
      <c r="K17" s="639">
        <v>0</v>
      </c>
      <c r="L17" s="725">
        <v>4</v>
      </c>
      <c r="M17" s="629">
        <v>2</v>
      </c>
      <c r="N17" s="726">
        <v>-50</v>
      </c>
      <c r="O17" s="725">
        <v>192</v>
      </c>
      <c r="P17" s="629">
        <v>318</v>
      </c>
      <c r="Q17" s="726">
        <v>65.625</v>
      </c>
    </row>
    <row r="18" spans="1:17" s="552" customFormat="1" ht="22.5" customHeight="1">
      <c r="A18" s="724" t="s">
        <v>159</v>
      </c>
      <c r="B18" s="724" t="s">
        <v>160</v>
      </c>
      <c r="C18" s="638">
        <v>0</v>
      </c>
      <c r="D18" s="638">
        <v>236</v>
      </c>
      <c r="E18" s="639">
        <v>0</v>
      </c>
      <c r="F18" s="725">
        <v>140</v>
      </c>
      <c r="G18" s="629">
        <v>127</v>
      </c>
      <c r="H18" s="726">
        <v>-9.285714149475098</v>
      </c>
      <c r="I18" s="638">
        <v>0</v>
      </c>
      <c r="J18" s="638">
        <v>0</v>
      </c>
      <c r="K18" s="639">
        <v>0</v>
      </c>
      <c r="L18" s="725">
        <v>5</v>
      </c>
      <c r="M18" s="629">
        <v>3</v>
      </c>
      <c r="N18" s="726">
        <v>-40</v>
      </c>
      <c r="O18" s="725">
        <v>145</v>
      </c>
      <c r="P18" s="629">
        <v>366</v>
      </c>
      <c r="Q18" s="726">
        <v>152.41378784179688</v>
      </c>
    </row>
    <row r="19" spans="1:17" s="552" customFormat="1" ht="22.5" customHeight="1">
      <c r="A19" s="724"/>
      <c r="B19" s="724" t="s">
        <v>162</v>
      </c>
      <c r="C19" s="638">
        <v>0</v>
      </c>
      <c r="D19" s="638">
        <v>0</v>
      </c>
      <c r="E19" s="639">
        <v>0</v>
      </c>
      <c r="F19" s="725">
        <v>0</v>
      </c>
      <c r="G19" s="629">
        <v>125</v>
      </c>
      <c r="H19" s="726">
        <v>0</v>
      </c>
      <c r="I19" s="638">
        <v>0</v>
      </c>
      <c r="J19" s="638">
        <v>0</v>
      </c>
      <c r="K19" s="639">
        <v>0</v>
      </c>
      <c r="L19" s="725">
        <v>0</v>
      </c>
      <c r="M19" s="629">
        <v>0</v>
      </c>
      <c r="N19" s="726">
        <v>0</v>
      </c>
      <c r="O19" s="725">
        <v>0</v>
      </c>
      <c r="P19" s="629">
        <v>125</v>
      </c>
      <c r="Q19" s="726">
        <v>0</v>
      </c>
    </row>
    <row r="20" spans="1:17" s="552" customFormat="1" ht="22.5" customHeight="1">
      <c r="A20" s="724"/>
      <c r="B20" s="727" t="s">
        <v>195</v>
      </c>
      <c r="C20" s="638">
        <v>16</v>
      </c>
      <c r="D20" s="638">
        <v>20</v>
      </c>
      <c r="E20" s="639">
        <v>25</v>
      </c>
      <c r="F20" s="725">
        <v>0</v>
      </c>
      <c r="G20" s="629">
        <v>0</v>
      </c>
      <c r="H20" s="726">
        <v>0</v>
      </c>
      <c r="I20" s="638">
        <v>0</v>
      </c>
      <c r="J20" s="638">
        <v>0</v>
      </c>
      <c r="K20" s="639">
        <v>0</v>
      </c>
      <c r="L20" s="725">
        <v>0</v>
      </c>
      <c r="M20" s="629">
        <v>0</v>
      </c>
      <c r="N20" s="726">
        <v>0</v>
      </c>
      <c r="O20" s="725">
        <v>16</v>
      </c>
      <c r="P20" s="629">
        <v>20</v>
      </c>
      <c r="Q20" s="726">
        <v>25</v>
      </c>
    </row>
    <row r="21" spans="1:17" s="552" customFormat="1" ht="22.5" customHeight="1">
      <c r="A21" s="724"/>
      <c r="B21" s="724" t="s">
        <v>165</v>
      </c>
      <c r="C21" s="638">
        <v>421</v>
      </c>
      <c r="D21" s="638">
        <v>367</v>
      </c>
      <c r="E21" s="639">
        <v>-12.826602935791016</v>
      </c>
      <c r="F21" s="725">
        <v>0</v>
      </c>
      <c r="G21" s="629">
        <v>28</v>
      </c>
      <c r="H21" s="726">
        <v>0</v>
      </c>
      <c r="I21" s="638">
        <v>0</v>
      </c>
      <c r="J21" s="638">
        <v>0</v>
      </c>
      <c r="K21" s="639">
        <v>0</v>
      </c>
      <c r="L21" s="725">
        <v>1</v>
      </c>
      <c r="M21" s="629">
        <v>12</v>
      </c>
      <c r="N21" s="726">
        <v>1100</v>
      </c>
      <c r="O21" s="725">
        <v>422</v>
      </c>
      <c r="P21" s="629">
        <v>407</v>
      </c>
      <c r="Q21" s="726">
        <v>-3.554502487182617</v>
      </c>
    </row>
    <row r="22" spans="1:17" s="552" customFormat="1" ht="22.5" customHeight="1">
      <c r="A22" s="724"/>
      <c r="B22" s="724" t="s">
        <v>167</v>
      </c>
      <c r="C22" s="629">
        <v>223</v>
      </c>
      <c r="D22" s="629">
        <v>236</v>
      </c>
      <c r="E22" s="632">
        <v>5.829596519470215</v>
      </c>
      <c r="F22" s="725">
        <v>0</v>
      </c>
      <c r="G22" s="629">
        <v>0</v>
      </c>
      <c r="H22" s="726">
        <v>0</v>
      </c>
      <c r="I22" s="629">
        <v>0</v>
      </c>
      <c r="J22" s="629">
        <v>0</v>
      </c>
      <c r="K22" s="632">
        <v>0</v>
      </c>
      <c r="L22" s="725">
        <v>0</v>
      </c>
      <c r="M22" s="629">
        <v>4</v>
      </c>
      <c r="N22" s="726">
        <v>0</v>
      </c>
      <c r="O22" s="725">
        <v>223</v>
      </c>
      <c r="P22" s="629">
        <v>240</v>
      </c>
      <c r="Q22" s="726">
        <v>7.623318195343018</v>
      </c>
    </row>
    <row r="23" spans="1:17" s="552" customFormat="1" ht="22.5" customHeight="1">
      <c r="A23" s="724"/>
      <c r="B23" s="724" t="s">
        <v>169</v>
      </c>
      <c r="C23" s="629">
        <v>8</v>
      </c>
      <c r="D23" s="629">
        <v>0</v>
      </c>
      <c r="E23" s="632">
        <v>-100</v>
      </c>
      <c r="F23" s="725">
        <v>0</v>
      </c>
      <c r="G23" s="629">
        <v>4</v>
      </c>
      <c r="H23" s="726">
        <v>0</v>
      </c>
      <c r="I23" s="629">
        <v>0</v>
      </c>
      <c r="J23" s="629">
        <v>0</v>
      </c>
      <c r="K23" s="632">
        <v>0</v>
      </c>
      <c r="L23" s="725">
        <v>0</v>
      </c>
      <c r="M23" s="629">
        <v>0</v>
      </c>
      <c r="N23" s="726">
        <v>0</v>
      </c>
      <c r="O23" s="725">
        <v>8</v>
      </c>
      <c r="P23" s="629">
        <v>4</v>
      </c>
      <c r="Q23" s="726">
        <v>-50</v>
      </c>
    </row>
    <row r="24" spans="1:17" s="552" customFormat="1" ht="22.5" customHeight="1">
      <c r="A24" s="724"/>
      <c r="B24" s="724" t="s">
        <v>171</v>
      </c>
      <c r="C24" s="638">
        <v>135</v>
      </c>
      <c r="D24" s="638">
        <v>150</v>
      </c>
      <c r="E24" s="639">
        <v>11.11111068725586</v>
      </c>
      <c r="F24" s="725">
        <v>0</v>
      </c>
      <c r="G24" s="629">
        <v>0</v>
      </c>
      <c r="H24" s="726">
        <v>0</v>
      </c>
      <c r="I24" s="638">
        <v>0</v>
      </c>
      <c r="J24" s="638">
        <v>0</v>
      </c>
      <c r="K24" s="639">
        <v>0</v>
      </c>
      <c r="L24" s="725">
        <v>0</v>
      </c>
      <c r="M24" s="629">
        <v>0</v>
      </c>
      <c r="N24" s="726">
        <v>0</v>
      </c>
      <c r="O24" s="725">
        <v>135</v>
      </c>
      <c r="P24" s="629">
        <v>150</v>
      </c>
      <c r="Q24" s="726">
        <v>11.11111068725586</v>
      </c>
    </row>
    <row r="25" spans="1:17" s="552" customFormat="1" ht="22.5" customHeight="1">
      <c r="A25" s="724"/>
      <c r="B25" s="724" t="s">
        <v>173</v>
      </c>
      <c r="C25" s="638">
        <v>0</v>
      </c>
      <c r="D25" s="638">
        <v>0</v>
      </c>
      <c r="E25" s="639">
        <v>0</v>
      </c>
      <c r="F25" s="725">
        <v>169</v>
      </c>
      <c r="G25" s="629">
        <v>105</v>
      </c>
      <c r="H25" s="726">
        <v>-37.86982345581055</v>
      </c>
      <c r="I25" s="638">
        <v>0</v>
      </c>
      <c r="J25" s="638">
        <v>0</v>
      </c>
      <c r="K25" s="639">
        <v>0</v>
      </c>
      <c r="L25" s="725">
        <v>0</v>
      </c>
      <c r="M25" s="629">
        <v>0</v>
      </c>
      <c r="N25" s="726">
        <v>0</v>
      </c>
      <c r="O25" s="725">
        <v>169</v>
      </c>
      <c r="P25" s="629">
        <v>105</v>
      </c>
      <c r="Q25" s="726">
        <v>-37.86982345581055</v>
      </c>
    </row>
    <row r="26" spans="1:17" s="552" customFormat="1" ht="22.5" customHeight="1">
      <c r="A26" s="724"/>
      <c r="B26" s="724" t="s">
        <v>175</v>
      </c>
      <c r="C26" s="638">
        <v>68</v>
      </c>
      <c r="D26" s="638">
        <v>76</v>
      </c>
      <c r="E26" s="639">
        <v>11.764705657958984</v>
      </c>
      <c r="F26" s="725">
        <v>0</v>
      </c>
      <c r="G26" s="629">
        <v>0</v>
      </c>
      <c r="H26" s="726">
        <v>0</v>
      </c>
      <c r="I26" s="638">
        <v>0</v>
      </c>
      <c r="J26" s="638">
        <v>0</v>
      </c>
      <c r="K26" s="639">
        <v>0</v>
      </c>
      <c r="L26" s="725">
        <v>64</v>
      </c>
      <c r="M26" s="629">
        <v>33</v>
      </c>
      <c r="N26" s="726">
        <v>-48.4375</v>
      </c>
      <c r="O26" s="725">
        <v>132</v>
      </c>
      <c r="P26" s="629">
        <v>109</v>
      </c>
      <c r="Q26" s="726">
        <v>-17.42424201965332</v>
      </c>
    </row>
    <row r="27" spans="1:17" s="552" customFormat="1" ht="22.5" customHeight="1">
      <c r="A27" s="724"/>
      <c r="B27" s="724" t="s">
        <v>159</v>
      </c>
      <c r="C27" s="638">
        <v>0</v>
      </c>
      <c r="D27" s="638">
        <v>55</v>
      </c>
      <c r="E27" s="639">
        <v>0</v>
      </c>
      <c r="F27" s="725">
        <v>20</v>
      </c>
      <c r="G27" s="629">
        <v>0</v>
      </c>
      <c r="H27" s="726">
        <v>-100</v>
      </c>
      <c r="I27" s="638">
        <v>0</v>
      </c>
      <c r="J27" s="638">
        <v>0</v>
      </c>
      <c r="K27" s="639">
        <v>0</v>
      </c>
      <c r="L27" s="725">
        <v>2</v>
      </c>
      <c r="M27" s="629">
        <v>0</v>
      </c>
      <c r="N27" s="726">
        <v>-100</v>
      </c>
      <c r="O27" s="725">
        <v>22</v>
      </c>
      <c r="P27" s="629">
        <v>55</v>
      </c>
      <c r="Q27" s="726">
        <v>150</v>
      </c>
    </row>
    <row r="28" spans="1:17" s="552" customFormat="1" ht="22.5" customHeight="1">
      <c r="A28" s="724"/>
      <c r="B28" s="724" t="s">
        <v>178</v>
      </c>
      <c r="C28" s="638">
        <v>1223</v>
      </c>
      <c r="D28" s="638">
        <v>1290</v>
      </c>
      <c r="E28" s="639">
        <v>5.478332042694092</v>
      </c>
      <c r="F28" s="725">
        <v>503</v>
      </c>
      <c r="G28" s="629">
        <v>619</v>
      </c>
      <c r="H28" s="726">
        <v>23.061630249023438</v>
      </c>
      <c r="I28" s="638">
        <v>42</v>
      </c>
      <c r="J28" s="638">
        <v>88</v>
      </c>
      <c r="K28" s="639">
        <v>109.52381134033203</v>
      </c>
      <c r="L28" s="725">
        <v>36</v>
      </c>
      <c r="M28" s="629">
        <v>4</v>
      </c>
      <c r="N28" s="726">
        <v>-88.88888549804688</v>
      </c>
      <c r="O28" s="725">
        <v>1804</v>
      </c>
      <c r="P28" s="629">
        <v>2001</v>
      </c>
      <c r="Q28" s="726">
        <v>10.920177459716797</v>
      </c>
    </row>
    <row r="29" spans="1:17" s="552" customFormat="1" ht="22.5" customHeight="1">
      <c r="A29" s="724" t="s">
        <v>180</v>
      </c>
      <c r="B29" s="724" t="s">
        <v>181</v>
      </c>
      <c r="C29" s="638">
        <v>0</v>
      </c>
      <c r="D29" s="638">
        <v>0</v>
      </c>
      <c r="E29" s="639">
        <v>0</v>
      </c>
      <c r="F29" s="725">
        <v>0</v>
      </c>
      <c r="G29" s="629">
        <v>0</v>
      </c>
      <c r="H29" s="726">
        <v>0</v>
      </c>
      <c r="I29" s="638">
        <v>0</v>
      </c>
      <c r="J29" s="638">
        <v>0</v>
      </c>
      <c r="K29" s="639">
        <v>0</v>
      </c>
      <c r="L29" s="725">
        <v>443</v>
      </c>
      <c r="M29" s="629">
        <v>430</v>
      </c>
      <c r="N29" s="726">
        <v>-2.934537172317505</v>
      </c>
      <c r="O29" s="725">
        <v>443</v>
      </c>
      <c r="P29" s="629">
        <v>430</v>
      </c>
      <c r="Q29" s="726">
        <v>-2.934537172317505</v>
      </c>
    </row>
    <row r="30" spans="1:17" s="552" customFormat="1" ht="22.5" customHeight="1">
      <c r="A30" s="724"/>
      <c r="B30" s="724" t="s">
        <v>180</v>
      </c>
      <c r="C30" s="638">
        <v>2345</v>
      </c>
      <c r="D30" s="638">
        <v>2380</v>
      </c>
      <c r="E30" s="639">
        <v>1.492537260055542</v>
      </c>
      <c r="F30" s="725">
        <v>265</v>
      </c>
      <c r="G30" s="629">
        <v>319</v>
      </c>
      <c r="H30" s="726">
        <v>20.37735939025879</v>
      </c>
      <c r="I30" s="638">
        <v>52</v>
      </c>
      <c r="J30" s="638">
        <v>52</v>
      </c>
      <c r="K30" s="639">
        <v>0</v>
      </c>
      <c r="L30" s="725">
        <v>108</v>
      </c>
      <c r="M30" s="629">
        <v>136</v>
      </c>
      <c r="N30" s="726">
        <v>25.925926208496094</v>
      </c>
      <c r="O30" s="725">
        <v>2770</v>
      </c>
      <c r="P30" s="629">
        <v>2887</v>
      </c>
      <c r="Q30" s="726">
        <v>4.223826885223389</v>
      </c>
    </row>
    <row r="31" spans="1:17" s="552" customFormat="1" ht="22.5" customHeight="1">
      <c r="A31" s="724" t="s">
        <v>184</v>
      </c>
      <c r="B31" s="724" t="s">
        <v>184</v>
      </c>
      <c r="C31" s="638">
        <v>1346</v>
      </c>
      <c r="D31" s="638">
        <v>1384</v>
      </c>
      <c r="E31" s="639">
        <v>2.8231797218322754</v>
      </c>
      <c r="F31" s="725">
        <v>681</v>
      </c>
      <c r="G31" s="629">
        <v>916</v>
      </c>
      <c r="H31" s="726">
        <v>34.50807571411133</v>
      </c>
      <c r="I31" s="638">
        <v>0</v>
      </c>
      <c r="J31" s="638">
        <v>0</v>
      </c>
      <c r="K31" s="639">
        <v>0</v>
      </c>
      <c r="L31" s="725">
        <v>138</v>
      </c>
      <c r="M31" s="629">
        <v>184</v>
      </c>
      <c r="N31" s="726">
        <v>33.33333206176758</v>
      </c>
      <c r="O31" s="725">
        <v>2165</v>
      </c>
      <c r="P31" s="629">
        <v>2484</v>
      </c>
      <c r="Q31" s="726">
        <v>14.734411239624023</v>
      </c>
    </row>
    <row r="32" spans="1:17" s="552" customFormat="1" ht="22.5" customHeight="1">
      <c r="A32" s="724" t="s">
        <v>186</v>
      </c>
      <c r="B32" s="724" t="s">
        <v>187</v>
      </c>
      <c r="C32" s="638">
        <v>2243</v>
      </c>
      <c r="D32" s="638">
        <v>2487</v>
      </c>
      <c r="E32" s="639">
        <v>10.878288269042969</v>
      </c>
      <c r="F32" s="725">
        <v>932</v>
      </c>
      <c r="G32" s="629">
        <v>492</v>
      </c>
      <c r="H32" s="726">
        <v>-47.21030044555664</v>
      </c>
      <c r="I32" s="638">
        <v>0</v>
      </c>
      <c r="J32" s="638">
        <v>0</v>
      </c>
      <c r="K32" s="639">
        <v>0</v>
      </c>
      <c r="L32" s="725">
        <v>4</v>
      </c>
      <c r="M32" s="629">
        <v>16</v>
      </c>
      <c r="N32" s="726">
        <v>300</v>
      </c>
      <c r="O32" s="725">
        <v>3179</v>
      </c>
      <c r="P32" s="629">
        <v>2995</v>
      </c>
      <c r="Q32" s="726">
        <v>-5.787983417510986</v>
      </c>
    </row>
    <row r="33" spans="1:17" s="552" customFormat="1" ht="22.5" customHeight="1">
      <c r="A33" s="724" t="s">
        <v>189</v>
      </c>
      <c r="B33" s="724" t="s">
        <v>189</v>
      </c>
      <c r="C33" s="638">
        <v>1956</v>
      </c>
      <c r="D33" s="638">
        <v>1368</v>
      </c>
      <c r="E33" s="639">
        <v>-30.061349868774414</v>
      </c>
      <c r="F33" s="725">
        <v>0</v>
      </c>
      <c r="G33" s="629">
        <v>0</v>
      </c>
      <c r="H33" s="726">
        <v>0</v>
      </c>
      <c r="I33" s="638">
        <v>0</v>
      </c>
      <c r="J33" s="638">
        <v>0</v>
      </c>
      <c r="K33" s="639">
        <v>0</v>
      </c>
      <c r="L33" s="725">
        <v>6</v>
      </c>
      <c r="M33" s="629">
        <v>12</v>
      </c>
      <c r="N33" s="726">
        <v>100</v>
      </c>
      <c r="O33" s="725">
        <v>1962</v>
      </c>
      <c r="P33" s="629">
        <v>1380</v>
      </c>
      <c r="Q33" s="726">
        <v>-29.66360855102539</v>
      </c>
    </row>
    <row r="34" spans="1:17" s="552" customFormat="1" ht="22.5" customHeight="1">
      <c r="A34" s="724" t="s">
        <v>191</v>
      </c>
      <c r="B34" s="724" t="s">
        <v>191</v>
      </c>
      <c r="C34" s="638">
        <v>1325</v>
      </c>
      <c r="D34" s="638">
        <v>1525</v>
      </c>
      <c r="E34" s="639">
        <v>15.094339370727539</v>
      </c>
      <c r="F34" s="725">
        <v>1602</v>
      </c>
      <c r="G34" s="629">
        <v>1660</v>
      </c>
      <c r="H34" s="726">
        <v>3.620474338531494</v>
      </c>
      <c r="I34" s="638">
        <v>480</v>
      </c>
      <c r="J34" s="638">
        <v>453</v>
      </c>
      <c r="K34" s="639">
        <v>-5.625</v>
      </c>
      <c r="L34" s="725">
        <v>663</v>
      </c>
      <c r="M34" s="629">
        <v>729</v>
      </c>
      <c r="N34" s="726">
        <v>9.954751014709473</v>
      </c>
      <c r="O34" s="725">
        <v>4070</v>
      </c>
      <c r="P34" s="629">
        <v>4367</v>
      </c>
      <c r="Q34" s="726">
        <v>7.297297477722168</v>
      </c>
    </row>
    <row r="35" spans="1:17" s="552" customFormat="1" ht="22.5" customHeight="1">
      <c r="A35" s="724" t="s">
        <v>193</v>
      </c>
      <c r="B35" s="724" t="s">
        <v>193</v>
      </c>
      <c r="C35" s="638">
        <v>3559</v>
      </c>
      <c r="D35" s="638">
        <v>4173</v>
      </c>
      <c r="E35" s="639">
        <v>17.252037048339844</v>
      </c>
      <c r="F35" s="725">
        <v>715</v>
      </c>
      <c r="G35" s="629">
        <v>655</v>
      </c>
      <c r="H35" s="726">
        <v>-8.391608238220215</v>
      </c>
      <c r="I35" s="638">
        <v>0</v>
      </c>
      <c r="J35" s="638">
        <v>0</v>
      </c>
      <c r="K35" s="639">
        <v>0</v>
      </c>
      <c r="L35" s="725">
        <v>15</v>
      </c>
      <c r="M35" s="629">
        <v>32</v>
      </c>
      <c r="N35" s="726">
        <v>113.33333587646484</v>
      </c>
      <c r="O35" s="725">
        <v>4289</v>
      </c>
      <c r="P35" s="629">
        <v>4860</v>
      </c>
      <c r="Q35" s="726">
        <v>13.313126564025879</v>
      </c>
    </row>
    <row r="36" spans="1:17" s="674" customFormat="1" ht="22.5" customHeight="1" thickBot="1">
      <c r="A36" s="340" t="s">
        <v>397</v>
      </c>
      <c r="B36" s="340" t="s">
        <v>393</v>
      </c>
      <c r="C36" s="281">
        <v>36452</v>
      </c>
      <c r="D36" s="281">
        <v>37957</v>
      </c>
      <c r="E36" s="283">
        <v>4.128717422485352</v>
      </c>
      <c r="F36" s="341">
        <v>12175</v>
      </c>
      <c r="G36" s="281">
        <v>11990</v>
      </c>
      <c r="H36" s="342">
        <v>-1.5195071697235107</v>
      </c>
      <c r="I36" s="281">
        <v>882</v>
      </c>
      <c r="J36" s="281">
        <v>952</v>
      </c>
      <c r="K36" s="283">
        <v>7.936507701873779</v>
      </c>
      <c r="L36" s="341">
        <v>1821</v>
      </c>
      <c r="M36" s="281">
        <v>2191</v>
      </c>
      <c r="N36" s="342">
        <v>20.318506240844727</v>
      </c>
      <c r="O36" s="341">
        <v>51330</v>
      </c>
      <c r="P36" s="281">
        <v>53090</v>
      </c>
      <c r="Q36" s="342">
        <v>3.4287941455841064</v>
      </c>
    </row>
    <row r="37" spans="1:17" ht="13.5" thickTop="1">
      <c r="A37" s="75"/>
      <c r="B37" s="75"/>
      <c r="C37" s="75"/>
      <c r="D37" s="75"/>
      <c r="E37" s="75"/>
      <c r="F37" s="75"/>
      <c r="G37" s="75"/>
      <c r="H37" s="75"/>
      <c r="I37" s="75"/>
      <c r="J37" s="75"/>
      <c r="K37" s="75"/>
      <c r="L37" s="75"/>
      <c r="M37" s="75"/>
      <c r="N37" s="75"/>
      <c r="O37" s="75"/>
      <c r="P37" s="75"/>
      <c r="Q37" s="75"/>
    </row>
    <row r="38" spans="1:17" ht="12.75">
      <c r="A38" s="356"/>
      <c r="B38" s="356"/>
      <c r="C38" s="356"/>
      <c r="D38" s="356"/>
      <c r="E38" s="356"/>
      <c r="F38" s="356"/>
      <c r="G38" s="356"/>
      <c r="H38" s="356"/>
      <c r="I38" s="356"/>
      <c r="J38" s="356"/>
      <c r="K38" s="356"/>
      <c r="L38" s="356"/>
      <c r="M38" s="356"/>
      <c r="N38" s="356"/>
      <c r="O38" s="356"/>
      <c r="P38" s="356"/>
      <c r="Q38" s="356"/>
    </row>
    <row r="39" spans="1:17" ht="12.75">
      <c r="A39" s="356"/>
      <c r="B39" s="356"/>
      <c r="C39" s="356"/>
      <c r="D39" s="356"/>
      <c r="E39" s="356"/>
      <c r="F39" s="356"/>
      <c r="G39" s="356"/>
      <c r="H39" s="356"/>
      <c r="I39" s="356"/>
      <c r="J39" s="356"/>
      <c r="K39" s="356"/>
      <c r="L39" s="356"/>
      <c r="M39" s="356"/>
      <c r="N39" s="356"/>
      <c r="O39" s="356"/>
      <c r="P39" s="356"/>
      <c r="Q39" s="356"/>
    </row>
    <row r="40" spans="1:17" ht="12.75">
      <c r="A40" s="356"/>
      <c r="B40" s="356"/>
      <c r="C40" s="356"/>
      <c r="D40" s="356"/>
      <c r="E40" s="356"/>
      <c r="F40" s="356"/>
      <c r="G40" s="356"/>
      <c r="H40" s="356"/>
      <c r="I40" s="356"/>
      <c r="J40" s="356"/>
      <c r="K40" s="356"/>
      <c r="L40" s="356"/>
      <c r="M40" s="356"/>
      <c r="N40" s="356"/>
      <c r="O40" s="356"/>
      <c r="P40" s="356"/>
      <c r="Q40" s="356"/>
    </row>
    <row r="41" spans="1:17" ht="12.75">
      <c r="A41" s="356"/>
      <c r="B41" s="356"/>
      <c r="C41" s="356"/>
      <c r="D41" s="356"/>
      <c r="E41" s="356"/>
      <c r="F41" s="356"/>
      <c r="G41" s="356"/>
      <c r="H41" s="356"/>
      <c r="I41" s="356"/>
      <c r="J41" s="356"/>
      <c r="K41" s="356"/>
      <c r="L41" s="356"/>
      <c r="M41" s="356"/>
      <c r="N41" s="356"/>
      <c r="O41" s="356"/>
      <c r="P41" s="356"/>
      <c r="Q41" s="356"/>
    </row>
    <row r="42" spans="1:17" ht="12.75">
      <c r="A42" s="356"/>
      <c r="B42" s="356"/>
      <c r="C42" s="356"/>
      <c r="D42" s="356"/>
      <c r="E42" s="356"/>
      <c r="F42" s="356"/>
      <c r="G42" s="356"/>
      <c r="H42" s="356"/>
      <c r="I42" s="356"/>
      <c r="J42" s="356"/>
      <c r="K42" s="356"/>
      <c r="L42" s="356"/>
      <c r="M42" s="356"/>
      <c r="N42" s="356"/>
      <c r="O42" s="356"/>
      <c r="P42" s="356"/>
      <c r="Q42" s="356"/>
    </row>
    <row r="43" spans="1:17" ht="12.75">
      <c r="A43" s="356"/>
      <c r="B43" s="356"/>
      <c r="C43" s="356"/>
      <c r="D43" s="356"/>
      <c r="E43" s="356"/>
      <c r="F43" s="356"/>
      <c r="G43" s="356"/>
      <c r="H43" s="356"/>
      <c r="I43" s="356"/>
      <c r="J43" s="356"/>
      <c r="K43" s="356"/>
      <c r="L43" s="356"/>
      <c r="M43" s="356"/>
      <c r="N43" s="356"/>
      <c r="O43" s="356"/>
      <c r="P43" s="356"/>
      <c r="Q43" s="356"/>
    </row>
    <row r="44" spans="1:17" ht="12.75">
      <c r="A44" s="356"/>
      <c r="B44" s="356"/>
      <c r="C44" s="356"/>
      <c r="D44" s="356"/>
      <c r="E44" s="356"/>
      <c r="F44" s="356"/>
      <c r="G44" s="356"/>
      <c r="H44" s="356"/>
      <c r="I44" s="356"/>
      <c r="J44" s="356"/>
      <c r="K44" s="356"/>
      <c r="L44" s="356"/>
      <c r="M44" s="356"/>
      <c r="N44" s="356"/>
      <c r="O44" s="356"/>
      <c r="P44" s="356"/>
      <c r="Q44" s="356"/>
    </row>
    <row r="45" spans="1:17" ht="12.75">
      <c r="A45" s="356"/>
      <c r="B45" s="356"/>
      <c r="C45" s="356"/>
      <c r="D45" s="356"/>
      <c r="E45" s="356"/>
      <c r="F45" s="356"/>
      <c r="G45" s="356"/>
      <c r="H45" s="356"/>
      <c r="I45" s="356"/>
      <c r="J45" s="356"/>
      <c r="K45" s="356"/>
      <c r="L45" s="356"/>
      <c r="M45" s="356"/>
      <c r="N45" s="356"/>
      <c r="O45" s="356"/>
      <c r="P45" s="356"/>
      <c r="Q45" s="356"/>
    </row>
    <row r="46" spans="1:17" ht="12.75">
      <c r="A46" s="356"/>
      <c r="B46" s="356"/>
      <c r="C46" s="356"/>
      <c r="D46" s="356"/>
      <c r="E46" s="356"/>
      <c r="F46" s="356"/>
      <c r="G46" s="356"/>
      <c r="H46" s="356"/>
      <c r="I46" s="356"/>
      <c r="J46" s="356"/>
      <c r="K46" s="356"/>
      <c r="L46" s="356"/>
      <c r="M46" s="356"/>
      <c r="N46" s="356"/>
      <c r="O46" s="356"/>
      <c r="P46" s="356"/>
      <c r="Q46" s="356"/>
    </row>
    <row r="47" spans="1:17" ht="12.75">
      <c r="A47" s="356"/>
      <c r="B47" s="356"/>
      <c r="C47" s="356"/>
      <c r="D47" s="356"/>
      <c r="E47" s="356"/>
      <c r="F47" s="356"/>
      <c r="G47" s="356"/>
      <c r="H47" s="356"/>
      <c r="I47" s="356"/>
      <c r="J47" s="356"/>
      <c r="K47" s="356"/>
      <c r="L47" s="356"/>
      <c r="M47" s="356"/>
      <c r="N47" s="356"/>
      <c r="O47" s="356"/>
      <c r="P47" s="356"/>
      <c r="Q47" s="356"/>
    </row>
    <row r="48" spans="1:17" ht="12.75">
      <c r="A48" s="356"/>
      <c r="B48" s="356"/>
      <c r="C48" s="356"/>
      <c r="D48" s="356"/>
      <c r="E48" s="356"/>
      <c r="F48" s="356"/>
      <c r="G48" s="356"/>
      <c r="H48" s="356"/>
      <c r="I48" s="356"/>
      <c r="J48" s="356"/>
      <c r="K48" s="356"/>
      <c r="L48" s="356"/>
      <c r="M48" s="356"/>
      <c r="N48" s="356"/>
      <c r="O48" s="356"/>
      <c r="P48" s="356"/>
      <c r="Q48" s="356"/>
    </row>
    <row r="49" spans="1:17" ht="12.75">
      <c r="A49" s="356"/>
      <c r="B49" s="356"/>
      <c r="C49" s="356"/>
      <c r="D49" s="356"/>
      <c r="E49" s="356"/>
      <c r="F49" s="356"/>
      <c r="G49" s="356"/>
      <c r="H49" s="356"/>
      <c r="I49" s="356"/>
      <c r="J49" s="356"/>
      <c r="K49" s="356"/>
      <c r="L49" s="356"/>
      <c r="M49" s="356"/>
      <c r="N49" s="356"/>
      <c r="O49" s="356"/>
      <c r="P49" s="356"/>
      <c r="Q49" s="356"/>
    </row>
    <row r="50" spans="1:17" ht="12.75">
      <c r="A50" s="356"/>
      <c r="B50" s="356"/>
      <c r="C50" s="356"/>
      <c r="D50" s="356"/>
      <c r="E50" s="356"/>
      <c r="F50" s="356"/>
      <c r="G50" s="356"/>
      <c r="H50" s="356"/>
      <c r="I50" s="356"/>
      <c r="J50" s="356"/>
      <c r="K50" s="356"/>
      <c r="L50" s="356"/>
      <c r="M50" s="356"/>
      <c r="N50" s="356"/>
      <c r="O50" s="356"/>
      <c r="P50" s="356"/>
      <c r="Q50" s="356"/>
    </row>
    <row r="51" spans="1:17" ht="12.75">
      <c r="A51" s="356"/>
      <c r="B51" s="356"/>
      <c r="C51" s="356"/>
      <c r="D51" s="356"/>
      <c r="E51" s="356"/>
      <c r="F51" s="356"/>
      <c r="G51" s="356"/>
      <c r="H51" s="356"/>
      <c r="I51" s="356"/>
      <c r="J51" s="356"/>
      <c r="K51" s="356"/>
      <c r="L51" s="356"/>
      <c r="M51" s="356"/>
      <c r="N51" s="356"/>
      <c r="O51" s="356"/>
      <c r="P51" s="356"/>
      <c r="Q51" s="356"/>
    </row>
    <row r="52" spans="1:17" ht="12.75">
      <c r="A52" s="356"/>
      <c r="B52" s="356"/>
      <c r="C52" s="356"/>
      <c r="D52" s="356"/>
      <c r="E52" s="356"/>
      <c r="F52" s="356"/>
      <c r="G52" s="356"/>
      <c r="H52" s="356"/>
      <c r="I52" s="356"/>
      <c r="J52" s="356"/>
      <c r="K52" s="356"/>
      <c r="L52" s="356"/>
      <c r="M52" s="356"/>
      <c r="N52" s="356"/>
      <c r="O52" s="356"/>
      <c r="P52" s="356"/>
      <c r="Q52" s="356"/>
    </row>
    <row r="53" spans="1:17" ht="12.75">
      <c r="A53" s="356"/>
      <c r="B53" s="356"/>
      <c r="C53" s="356"/>
      <c r="D53" s="356"/>
      <c r="E53" s="356"/>
      <c r="F53" s="356"/>
      <c r="G53" s="356"/>
      <c r="H53" s="356"/>
      <c r="I53" s="356"/>
      <c r="J53" s="356"/>
      <c r="K53" s="356"/>
      <c r="L53" s="356"/>
      <c r="M53" s="356"/>
      <c r="N53" s="356"/>
      <c r="O53" s="356"/>
      <c r="P53" s="356"/>
      <c r="Q53" s="356"/>
    </row>
    <row r="54" spans="1:17" ht="12.75">
      <c r="A54" s="356"/>
      <c r="B54" s="356"/>
      <c r="C54" s="356"/>
      <c r="D54" s="356"/>
      <c r="E54" s="356"/>
      <c r="F54" s="356"/>
      <c r="G54" s="356"/>
      <c r="H54" s="356"/>
      <c r="I54" s="356"/>
      <c r="J54" s="356"/>
      <c r="K54" s="356"/>
      <c r="L54" s="356"/>
      <c r="M54" s="356"/>
      <c r="N54" s="356"/>
      <c r="O54" s="356"/>
      <c r="P54" s="356"/>
      <c r="Q54" s="356"/>
    </row>
    <row r="55" spans="1:17" ht="12.75">
      <c r="A55" s="356"/>
      <c r="B55" s="356"/>
      <c r="C55" s="356"/>
      <c r="D55" s="356"/>
      <c r="E55" s="356"/>
      <c r="F55" s="356"/>
      <c r="G55" s="356"/>
      <c r="H55" s="356"/>
      <c r="I55" s="356"/>
      <c r="J55" s="356"/>
      <c r="K55" s="356"/>
      <c r="L55" s="356"/>
      <c r="M55" s="356"/>
      <c r="N55" s="356"/>
      <c r="O55" s="356"/>
      <c r="P55" s="356"/>
      <c r="Q55" s="356"/>
    </row>
    <row r="56" spans="1:17" ht="12.75">
      <c r="A56" s="356"/>
      <c r="B56" s="356"/>
      <c r="C56" s="356"/>
      <c r="D56" s="356"/>
      <c r="E56" s="356"/>
      <c r="F56" s="356"/>
      <c r="G56" s="356"/>
      <c r="H56" s="356"/>
      <c r="I56" s="356"/>
      <c r="J56" s="356"/>
      <c r="K56" s="356"/>
      <c r="L56" s="356"/>
      <c r="M56" s="356"/>
      <c r="N56" s="356"/>
      <c r="O56" s="356"/>
      <c r="P56" s="356"/>
      <c r="Q56" s="356"/>
    </row>
    <row r="57" spans="1:17" ht="12.75">
      <c r="A57" s="356"/>
      <c r="B57" s="356"/>
      <c r="C57" s="356"/>
      <c r="D57" s="356"/>
      <c r="E57" s="356"/>
      <c r="F57" s="356"/>
      <c r="G57" s="356"/>
      <c r="H57" s="356"/>
      <c r="I57" s="356"/>
      <c r="J57" s="356"/>
      <c r="K57" s="356"/>
      <c r="L57" s="356"/>
      <c r="M57" s="356"/>
      <c r="N57" s="356"/>
      <c r="O57" s="356"/>
      <c r="P57" s="356"/>
      <c r="Q57" s="356"/>
    </row>
    <row r="58" spans="1:17" ht="12.75">
      <c r="A58" s="356"/>
      <c r="B58" s="356"/>
      <c r="C58" s="356"/>
      <c r="D58" s="356"/>
      <c r="E58" s="356"/>
      <c r="F58" s="356"/>
      <c r="G58" s="356"/>
      <c r="H58" s="356"/>
      <c r="I58" s="356"/>
      <c r="J58" s="356"/>
      <c r="K58" s="356"/>
      <c r="L58" s="356"/>
      <c r="M58" s="356"/>
      <c r="N58" s="356"/>
      <c r="O58" s="356"/>
      <c r="P58" s="356"/>
      <c r="Q58" s="356"/>
    </row>
    <row r="59" spans="1:17" ht="12.75">
      <c r="A59" s="356"/>
      <c r="B59" s="356"/>
      <c r="C59" s="356"/>
      <c r="D59" s="356"/>
      <c r="E59" s="356"/>
      <c r="F59" s="356"/>
      <c r="G59" s="356"/>
      <c r="H59" s="356"/>
      <c r="I59" s="356"/>
      <c r="J59" s="356"/>
      <c r="K59" s="356"/>
      <c r="L59" s="356"/>
      <c r="M59" s="356"/>
      <c r="N59" s="356"/>
      <c r="O59" s="356"/>
      <c r="P59" s="356"/>
      <c r="Q59" s="356"/>
    </row>
    <row r="60" spans="1:17" ht="12.75">
      <c r="A60" s="356"/>
      <c r="B60" s="356"/>
      <c r="C60" s="356"/>
      <c r="D60" s="356"/>
      <c r="E60" s="356"/>
      <c r="F60" s="356"/>
      <c r="G60" s="356"/>
      <c r="H60" s="356"/>
      <c r="I60" s="356"/>
      <c r="J60" s="356"/>
      <c r="K60" s="356"/>
      <c r="L60" s="356"/>
      <c r="M60" s="356"/>
      <c r="N60" s="356"/>
      <c r="O60" s="356"/>
      <c r="P60" s="356"/>
      <c r="Q60" s="356"/>
    </row>
    <row r="61" spans="1:17" ht="12.75">
      <c r="A61" s="356"/>
      <c r="B61" s="356"/>
      <c r="C61" s="356"/>
      <c r="D61" s="356"/>
      <c r="E61" s="356"/>
      <c r="F61" s="356"/>
      <c r="G61" s="356"/>
      <c r="H61" s="356"/>
      <c r="I61" s="356"/>
      <c r="J61" s="356"/>
      <c r="K61" s="356"/>
      <c r="L61" s="356"/>
      <c r="M61" s="356"/>
      <c r="N61" s="356"/>
      <c r="O61" s="356"/>
      <c r="P61" s="356"/>
      <c r="Q61" s="356"/>
    </row>
    <row r="62" spans="1:17" ht="12.75">
      <c r="A62" s="356"/>
      <c r="B62" s="356"/>
      <c r="C62" s="356"/>
      <c r="D62" s="356"/>
      <c r="E62" s="356"/>
      <c r="F62" s="356"/>
      <c r="G62" s="356"/>
      <c r="H62" s="356"/>
      <c r="I62" s="356"/>
      <c r="J62" s="356"/>
      <c r="K62" s="356"/>
      <c r="L62" s="356"/>
      <c r="M62" s="356"/>
      <c r="N62" s="356"/>
      <c r="O62" s="356"/>
      <c r="P62" s="356"/>
      <c r="Q62" s="356"/>
    </row>
    <row r="63" spans="1:17" ht="12.75">
      <c r="A63" s="356"/>
      <c r="B63" s="356"/>
      <c r="C63" s="356"/>
      <c r="D63" s="356"/>
      <c r="E63" s="356"/>
      <c r="F63" s="356"/>
      <c r="G63" s="356"/>
      <c r="H63" s="356"/>
      <c r="I63" s="356"/>
      <c r="J63" s="356"/>
      <c r="K63" s="356"/>
      <c r="L63" s="356"/>
      <c r="M63" s="356"/>
      <c r="N63" s="356"/>
      <c r="O63" s="356"/>
      <c r="P63" s="356"/>
      <c r="Q63" s="356"/>
    </row>
    <row r="64" spans="1:17" ht="12.75">
      <c r="A64" s="356"/>
      <c r="B64" s="356"/>
      <c r="C64" s="356"/>
      <c r="D64" s="356"/>
      <c r="E64" s="356"/>
      <c r="F64" s="356"/>
      <c r="G64" s="356"/>
      <c r="H64" s="356"/>
      <c r="I64" s="356"/>
      <c r="J64" s="356"/>
      <c r="K64" s="356"/>
      <c r="L64" s="356"/>
      <c r="M64" s="356"/>
      <c r="N64" s="356"/>
      <c r="O64" s="356"/>
      <c r="P64" s="356"/>
      <c r="Q64" s="356"/>
    </row>
    <row r="65" spans="1:17" ht="12.75">
      <c r="A65" s="356"/>
      <c r="B65" s="356"/>
      <c r="C65" s="356"/>
      <c r="D65" s="356"/>
      <c r="E65" s="356"/>
      <c r="F65" s="356"/>
      <c r="G65" s="356"/>
      <c r="H65" s="356"/>
      <c r="I65" s="356"/>
      <c r="J65" s="356"/>
      <c r="K65" s="356"/>
      <c r="L65" s="356"/>
      <c r="M65" s="356"/>
      <c r="N65" s="356"/>
      <c r="O65" s="356"/>
      <c r="P65" s="356"/>
      <c r="Q65" s="356"/>
    </row>
    <row r="66" spans="1:17" ht="12.75">
      <c r="A66" s="356"/>
      <c r="B66" s="356"/>
      <c r="C66" s="356"/>
      <c r="D66" s="356"/>
      <c r="E66" s="356"/>
      <c r="F66" s="356"/>
      <c r="G66" s="356"/>
      <c r="H66" s="356"/>
      <c r="I66" s="356"/>
      <c r="J66" s="356"/>
      <c r="K66" s="356"/>
      <c r="L66" s="356"/>
      <c r="M66" s="356"/>
      <c r="N66" s="356"/>
      <c r="O66" s="356"/>
      <c r="P66" s="356"/>
      <c r="Q66" s="356"/>
    </row>
    <row r="67" spans="1:17" ht="12.75">
      <c r="A67" s="356"/>
      <c r="B67" s="356"/>
      <c r="C67" s="356"/>
      <c r="D67" s="356"/>
      <c r="E67" s="356"/>
      <c r="F67" s="356"/>
      <c r="G67" s="356"/>
      <c r="H67" s="356"/>
      <c r="I67" s="356"/>
      <c r="J67" s="356"/>
      <c r="K67" s="356"/>
      <c r="L67" s="356"/>
      <c r="M67" s="356"/>
      <c r="N67" s="356"/>
      <c r="O67" s="356"/>
      <c r="P67" s="356"/>
      <c r="Q67" s="356"/>
    </row>
    <row r="68" spans="1:17" ht="12.75">
      <c r="A68" s="356"/>
      <c r="B68" s="356"/>
      <c r="C68" s="356"/>
      <c r="D68" s="356"/>
      <c r="E68" s="356"/>
      <c r="F68" s="356"/>
      <c r="G68" s="356"/>
      <c r="H68" s="356"/>
      <c r="I68" s="356"/>
      <c r="J68" s="356"/>
      <c r="K68" s="356"/>
      <c r="L68" s="356"/>
      <c r="M68" s="356"/>
      <c r="N68" s="356"/>
      <c r="O68" s="356"/>
      <c r="P68" s="356"/>
      <c r="Q68" s="356"/>
    </row>
    <row r="69" spans="1:17" ht="12.75">
      <c r="A69" s="356"/>
      <c r="B69" s="356"/>
      <c r="C69" s="356"/>
      <c r="D69" s="356"/>
      <c r="E69" s="356"/>
      <c r="F69" s="356"/>
      <c r="G69" s="356"/>
      <c r="H69" s="356"/>
      <c r="I69" s="356"/>
      <c r="J69" s="356"/>
      <c r="K69" s="356"/>
      <c r="L69" s="356"/>
      <c r="M69" s="356"/>
      <c r="N69" s="356"/>
      <c r="O69" s="356"/>
      <c r="P69" s="356"/>
      <c r="Q69" s="356"/>
    </row>
    <row r="70" spans="1:17" ht="12.75">
      <c r="A70" s="356"/>
      <c r="B70" s="356"/>
      <c r="C70" s="356"/>
      <c r="D70" s="356"/>
      <c r="E70" s="356"/>
      <c r="F70" s="356"/>
      <c r="G70" s="356"/>
      <c r="H70" s="356"/>
      <c r="I70" s="356"/>
      <c r="J70" s="356"/>
      <c r="K70" s="356"/>
      <c r="L70" s="356"/>
      <c r="M70" s="356"/>
      <c r="N70" s="356"/>
      <c r="O70" s="356"/>
      <c r="P70" s="356"/>
      <c r="Q70" s="356"/>
    </row>
    <row r="71" spans="1:17" ht="12.75">
      <c r="A71" s="356"/>
      <c r="B71" s="356"/>
      <c r="C71" s="356"/>
      <c r="D71" s="356"/>
      <c r="E71" s="356"/>
      <c r="F71" s="356"/>
      <c r="G71" s="356"/>
      <c r="H71" s="356"/>
      <c r="I71" s="356"/>
      <c r="J71" s="356"/>
      <c r="K71" s="356"/>
      <c r="L71" s="356"/>
      <c r="M71" s="356"/>
      <c r="N71" s="356"/>
      <c r="O71" s="356"/>
      <c r="P71" s="356"/>
      <c r="Q71" s="356"/>
    </row>
    <row r="72" spans="1:17" ht="12.75">
      <c r="A72" s="356"/>
      <c r="B72" s="356"/>
      <c r="C72" s="356"/>
      <c r="D72" s="356"/>
      <c r="E72" s="356"/>
      <c r="F72" s="356"/>
      <c r="G72" s="356"/>
      <c r="H72" s="356"/>
      <c r="I72" s="356"/>
      <c r="J72" s="356"/>
      <c r="K72" s="356"/>
      <c r="L72" s="356"/>
      <c r="M72" s="356"/>
      <c r="N72" s="356"/>
      <c r="O72" s="356"/>
      <c r="P72" s="356"/>
      <c r="Q72" s="356"/>
    </row>
    <row r="73" spans="1:17" ht="12.75">
      <c r="A73" s="356"/>
      <c r="B73" s="356"/>
      <c r="C73" s="356"/>
      <c r="D73" s="356"/>
      <c r="E73" s="356"/>
      <c r="F73" s="356"/>
      <c r="G73" s="356"/>
      <c r="H73" s="356"/>
      <c r="I73" s="356"/>
      <c r="J73" s="356"/>
      <c r="K73" s="356"/>
      <c r="L73" s="356"/>
      <c r="M73" s="356"/>
      <c r="N73" s="356"/>
      <c r="O73" s="356"/>
      <c r="P73" s="356"/>
      <c r="Q73" s="356"/>
    </row>
    <row r="74" spans="1:17" ht="12.75">
      <c r="A74" s="356"/>
      <c r="B74" s="356"/>
      <c r="C74" s="356"/>
      <c r="D74" s="356"/>
      <c r="E74" s="356"/>
      <c r="F74" s="356"/>
      <c r="G74" s="356"/>
      <c r="H74" s="356"/>
      <c r="I74" s="356"/>
      <c r="J74" s="356"/>
      <c r="K74" s="356"/>
      <c r="L74" s="356"/>
      <c r="M74" s="356"/>
      <c r="N74" s="356"/>
      <c r="O74" s="356"/>
      <c r="P74" s="356"/>
      <c r="Q74" s="356"/>
    </row>
    <row r="75" spans="1:17" ht="12.75">
      <c r="A75" s="356"/>
      <c r="B75" s="356"/>
      <c r="C75" s="356"/>
      <c r="D75" s="356"/>
      <c r="E75" s="356"/>
      <c r="F75" s="356"/>
      <c r="G75" s="356"/>
      <c r="H75" s="356"/>
      <c r="I75" s="356"/>
      <c r="J75" s="356"/>
      <c r="K75" s="356"/>
      <c r="L75" s="356"/>
      <c r="M75" s="356"/>
      <c r="N75" s="356"/>
      <c r="O75" s="356"/>
      <c r="P75" s="356"/>
      <c r="Q75" s="356"/>
    </row>
    <row r="76" spans="1:17" ht="12.75">
      <c r="A76" s="356"/>
      <c r="B76" s="356"/>
      <c r="C76" s="356"/>
      <c r="D76" s="356"/>
      <c r="E76" s="356"/>
      <c r="F76" s="356"/>
      <c r="G76" s="356"/>
      <c r="H76" s="356"/>
      <c r="I76" s="356"/>
      <c r="J76" s="356"/>
      <c r="K76" s="356"/>
      <c r="L76" s="356"/>
      <c r="M76" s="356"/>
      <c r="N76" s="356"/>
      <c r="O76" s="356"/>
      <c r="P76" s="356"/>
      <c r="Q76" s="356"/>
    </row>
    <row r="77" spans="1:17" ht="12.75">
      <c r="A77" s="356"/>
      <c r="B77" s="356"/>
      <c r="C77" s="356"/>
      <c r="D77" s="356"/>
      <c r="E77" s="356"/>
      <c r="F77" s="356"/>
      <c r="G77" s="356"/>
      <c r="H77" s="356"/>
      <c r="I77" s="356"/>
      <c r="J77" s="356"/>
      <c r="K77" s="356"/>
      <c r="L77" s="356"/>
      <c r="M77" s="356"/>
      <c r="N77" s="356"/>
      <c r="O77" s="356"/>
      <c r="P77" s="356"/>
      <c r="Q77" s="356"/>
    </row>
    <row r="78" spans="1:17" ht="12.75">
      <c r="A78" s="356"/>
      <c r="B78" s="356"/>
      <c r="C78" s="356"/>
      <c r="D78" s="356"/>
      <c r="E78" s="356"/>
      <c r="F78" s="356"/>
      <c r="G78" s="356"/>
      <c r="H78" s="356"/>
      <c r="I78" s="356"/>
      <c r="J78" s="356"/>
      <c r="K78" s="356"/>
      <c r="L78" s="356"/>
      <c r="M78" s="356"/>
      <c r="N78" s="356"/>
      <c r="O78" s="356"/>
      <c r="P78" s="356"/>
      <c r="Q78" s="356"/>
    </row>
    <row r="79" spans="1:17" ht="12.75">
      <c r="A79" s="356"/>
      <c r="B79" s="356"/>
      <c r="C79" s="356"/>
      <c r="D79" s="356"/>
      <c r="E79" s="356"/>
      <c r="F79" s="356"/>
      <c r="G79" s="356"/>
      <c r="H79" s="356"/>
      <c r="I79" s="356"/>
      <c r="J79" s="356"/>
      <c r="K79" s="356"/>
      <c r="L79" s="356"/>
      <c r="M79" s="356"/>
      <c r="N79" s="356"/>
      <c r="O79" s="356"/>
      <c r="P79" s="356"/>
      <c r="Q79" s="356"/>
    </row>
    <row r="80" spans="1:17" ht="12.75">
      <c r="A80" s="356"/>
      <c r="B80" s="356"/>
      <c r="C80" s="356"/>
      <c r="D80" s="356"/>
      <c r="E80" s="356"/>
      <c r="F80" s="356"/>
      <c r="G80" s="356"/>
      <c r="H80" s="356"/>
      <c r="I80" s="356"/>
      <c r="J80" s="356"/>
      <c r="K80" s="356"/>
      <c r="L80" s="356"/>
      <c r="M80" s="356"/>
      <c r="N80" s="356"/>
      <c r="O80" s="356"/>
      <c r="P80" s="356"/>
      <c r="Q80" s="356"/>
    </row>
    <row r="81" spans="1:17" ht="12.75">
      <c r="A81" s="356"/>
      <c r="B81" s="356"/>
      <c r="C81" s="356"/>
      <c r="D81" s="356"/>
      <c r="E81" s="356"/>
      <c r="F81" s="356"/>
      <c r="G81" s="356"/>
      <c r="H81" s="356"/>
      <c r="I81" s="356"/>
      <c r="J81" s="356"/>
      <c r="K81" s="356"/>
      <c r="L81" s="356"/>
      <c r="M81" s="356"/>
      <c r="N81" s="356"/>
      <c r="O81" s="356"/>
      <c r="P81" s="356"/>
      <c r="Q81" s="356"/>
    </row>
    <row r="82" spans="1:17" ht="12.75">
      <c r="A82" s="356"/>
      <c r="B82" s="356"/>
      <c r="C82" s="356"/>
      <c r="D82" s="356"/>
      <c r="E82" s="356"/>
      <c r="F82" s="356"/>
      <c r="G82" s="356"/>
      <c r="H82" s="356"/>
      <c r="I82" s="356"/>
      <c r="J82" s="356"/>
      <c r="K82" s="356"/>
      <c r="L82" s="356"/>
      <c r="M82" s="356"/>
      <c r="N82" s="356"/>
      <c r="O82" s="356"/>
      <c r="P82" s="356"/>
      <c r="Q82" s="356"/>
    </row>
    <row r="83" spans="1:17" ht="12.75">
      <c r="A83" s="356"/>
      <c r="B83" s="356"/>
      <c r="C83" s="356"/>
      <c r="D83" s="356"/>
      <c r="E83" s="356"/>
      <c r="F83" s="356"/>
      <c r="G83" s="356"/>
      <c r="H83" s="356"/>
      <c r="I83" s="356"/>
      <c r="J83" s="356"/>
      <c r="K83" s="356"/>
      <c r="L83" s="356"/>
      <c r="M83" s="356"/>
      <c r="N83" s="356"/>
      <c r="O83" s="356"/>
      <c r="P83" s="356"/>
      <c r="Q83" s="356"/>
    </row>
    <row r="84" spans="1:17" ht="12.75">
      <c r="A84" s="356"/>
      <c r="B84" s="356"/>
      <c r="C84" s="356"/>
      <c r="D84" s="356"/>
      <c r="E84" s="356"/>
      <c r="F84" s="356"/>
      <c r="G84" s="356"/>
      <c r="H84" s="356"/>
      <c r="I84" s="356"/>
      <c r="J84" s="356"/>
      <c r="K84" s="356"/>
      <c r="L84" s="356"/>
      <c r="M84" s="356"/>
      <c r="N84" s="356"/>
      <c r="O84" s="356"/>
      <c r="P84" s="356"/>
      <c r="Q84" s="356"/>
    </row>
    <row r="85" spans="1:17" ht="12.75">
      <c r="A85" s="356"/>
      <c r="B85" s="356"/>
      <c r="C85" s="356"/>
      <c r="D85" s="356"/>
      <c r="E85" s="356"/>
      <c r="F85" s="356"/>
      <c r="G85" s="356"/>
      <c r="H85" s="356"/>
      <c r="I85" s="356"/>
      <c r="J85" s="356"/>
      <c r="K85" s="356"/>
      <c r="L85" s="356"/>
      <c r="M85" s="356"/>
      <c r="N85" s="356"/>
      <c r="O85" s="356"/>
      <c r="P85" s="356"/>
      <c r="Q85" s="356"/>
    </row>
    <row r="86" spans="1:17" ht="12.75">
      <c r="A86" s="356"/>
      <c r="B86" s="356"/>
      <c r="C86" s="356"/>
      <c r="D86" s="356"/>
      <c r="E86" s="356"/>
      <c r="F86" s="356"/>
      <c r="G86" s="356"/>
      <c r="H86" s="356"/>
      <c r="I86" s="356"/>
      <c r="J86" s="356"/>
      <c r="K86" s="356"/>
      <c r="L86" s="356"/>
      <c r="M86" s="356"/>
      <c r="N86" s="356"/>
      <c r="O86" s="356"/>
      <c r="P86" s="356"/>
      <c r="Q86" s="356"/>
    </row>
    <row r="87" spans="1:17" ht="12.75">
      <c r="A87" s="356"/>
      <c r="B87" s="356"/>
      <c r="C87" s="356"/>
      <c r="D87" s="356"/>
      <c r="E87" s="356"/>
      <c r="F87" s="356"/>
      <c r="G87" s="356"/>
      <c r="H87" s="356"/>
      <c r="I87" s="356"/>
      <c r="J87" s="356"/>
      <c r="K87" s="356"/>
      <c r="L87" s="356"/>
      <c r="M87" s="356"/>
      <c r="N87" s="356"/>
      <c r="O87" s="356"/>
      <c r="P87" s="356"/>
      <c r="Q87" s="356"/>
    </row>
    <row r="88" spans="1:17" ht="12.75">
      <c r="A88" s="356"/>
      <c r="B88" s="356"/>
      <c r="C88" s="356"/>
      <c r="D88" s="356"/>
      <c r="E88" s="356"/>
      <c r="F88" s="356"/>
      <c r="G88" s="356"/>
      <c r="H88" s="356"/>
      <c r="I88" s="356"/>
      <c r="J88" s="356"/>
      <c r="K88" s="356"/>
      <c r="L88" s="356"/>
      <c r="M88" s="356"/>
      <c r="N88" s="356"/>
      <c r="O88" s="356"/>
      <c r="P88" s="356"/>
      <c r="Q88" s="356"/>
    </row>
    <row r="89" spans="1:17" ht="12.75">
      <c r="A89" s="356"/>
      <c r="B89" s="356"/>
      <c r="C89" s="356"/>
      <c r="D89" s="356"/>
      <c r="E89" s="356"/>
      <c r="F89" s="356"/>
      <c r="G89" s="356"/>
      <c r="H89" s="356"/>
      <c r="I89" s="356"/>
      <c r="J89" s="356"/>
      <c r="K89" s="356"/>
      <c r="L89" s="356"/>
      <c r="M89" s="356"/>
      <c r="N89" s="356"/>
      <c r="O89" s="356"/>
      <c r="P89" s="356"/>
      <c r="Q89" s="356"/>
    </row>
    <row r="90" spans="1:17" ht="12.75">
      <c r="A90" s="356"/>
      <c r="B90" s="356"/>
      <c r="C90" s="356"/>
      <c r="D90" s="356"/>
      <c r="E90" s="356"/>
      <c r="F90" s="356"/>
      <c r="G90" s="356"/>
      <c r="H90" s="356"/>
      <c r="I90" s="356"/>
      <c r="J90" s="356"/>
      <c r="K90" s="356"/>
      <c r="L90" s="356"/>
      <c r="M90" s="356"/>
      <c r="N90" s="356"/>
      <c r="O90" s="356"/>
      <c r="P90" s="356"/>
      <c r="Q90" s="356"/>
    </row>
    <row r="91" spans="1:17" ht="12.75">
      <c r="A91" s="356"/>
      <c r="B91" s="356"/>
      <c r="C91" s="356"/>
      <c r="D91" s="356"/>
      <c r="E91" s="356"/>
      <c r="F91" s="356"/>
      <c r="G91" s="356"/>
      <c r="H91" s="356"/>
      <c r="I91" s="356"/>
      <c r="J91" s="356"/>
      <c r="K91" s="356"/>
      <c r="L91" s="356"/>
      <c r="M91" s="356"/>
      <c r="N91" s="356"/>
      <c r="O91" s="356"/>
      <c r="P91" s="356"/>
      <c r="Q91" s="356"/>
    </row>
    <row r="92" spans="1:17" ht="12.75">
      <c r="A92" s="356"/>
      <c r="B92" s="356"/>
      <c r="C92" s="356"/>
      <c r="D92" s="356"/>
      <c r="E92" s="356"/>
      <c r="F92" s="356"/>
      <c r="G92" s="356"/>
      <c r="H92" s="356"/>
      <c r="I92" s="356"/>
      <c r="J92" s="356"/>
      <c r="K92" s="356"/>
      <c r="L92" s="356"/>
      <c r="M92" s="356"/>
      <c r="N92" s="356"/>
      <c r="O92" s="356"/>
      <c r="P92" s="356"/>
      <c r="Q92" s="356"/>
    </row>
    <row r="93" spans="1:17" ht="12.75">
      <c r="A93" s="356"/>
      <c r="B93" s="356"/>
      <c r="C93" s="356"/>
      <c r="D93" s="356"/>
      <c r="E93" s="356"/>
      <c r="F93" s="356"/>
      <c r="G93" s="356"/>
      <c r="H93" s="356"/>
      <c r="I93" s="356"/>
      <c r="J93" s="356"/>
      <c r="K93" s="356"/>
      <c r="L93" s="356"/>
      <c r="M93" s="356"/>
      <c r="N93" s="356"/>
      <c r="O93" s="356"/>
      <c r="P93" s="356"/>
      <c r="Q93" s="356"/>
    </row>
    <row r="94" spans="1:17" ht="12.75">
      <c r="A94" s="356"/>
      <c r="B94" s="356"/>
      <c r="C94" s="356"/>
      <c r="D94" s="356"/>
      <c r="E94" s="356"/>
      <c r="F94" s="356"/>
      <c r="G94" s="356"/>
      <c r="H94" s="356"/>
      <c r="I94" s="356"/>
      <c r="J94" s="356"/>
      <c r="K94" s="356"/>
      <c r="L94" s="356"/>
      <c r="M94" s="356"/>
      <c r="N94" s="356"/>
      <c r="O94" s="356"/>
      <c r="P94" s="356"/>
      <c r="Q94" s="356"/>
    </row>
    <row r="95" spans="1:17" ht="12.75">
      <c r="A95" s="356"/>
      <c r="B95" s="356"/>
      <c r="C95" s="356"/>
      <c r="D95" s="356"/>
      <c r="E95" s="356"/>
      <c r="F95" s="356"/>
      <c r="G95" s="356"/>
      <c r="H95" s="356"/>
      <c r="I95" s="356"/>
      <c r="J95" s="356"/>
      <c r="K95" s="356"/>
      <c r="L95" s="356"/>
      <c r="M95" s="356"/>
      <c r="N95" s="356"/>
      <c r="O95" s="356"/>
      <c r="P95" s="356"/>
      <c r="Q95" s="356"/>
    </row>
    <row r="96" spans="1:17" ht="12.75">
      <c r="A96" s="356"/>
      <c r="B96" s="356"/>
      <c r="C96" s="356"/>
      <c r="D96" s="356"/>
      <c r="E96" s="356"/>
      <c r="F96" s="356"/>
      <c r="G96" s="356"/>
      <c r="H96" s="356"/>
      <c r="I96" s="356"/>
      <c r="J96" s="356"/>
      <c r="K96" s="356"/>
      <c r="L96" s="356"/>
      <c r="M96" s="356"/>
      <c r="N96" s="356"/>
      <c r="O96" s="356"/>
      <c r="P96" s="356"/>
      <c r="Q96" s="356"/>
    </row>
    <row r="97" spans="1:17" ht="12.75">
      <c r="A97" s="356"/>
      <c r="B97" s="356"/>
      <c r="C97" s="356"/>
      <c r="D97" s="356"/>
      <c r="E97" s="356"/>
      <c r="F97" s="356"/>
      <c r="G97" s="356"/>
      <c r="H97" s="356"/>
      <c r="I97" s="356"/>
      <c r="J97" s="356"/>
      <c r="K97" s="356"/>
      <c r="L97" s="356"/>
      <c r="M97" s="356"/>
      <c r="N97" s="356"/>
      <c r="O97" s="356"/>
      <c r="P97" s="356"/>
      <c r="Q97" s="356"/>
    </row>
    <row r="98" spans="1:17" ht="12.75">
      <c r="A98" s="356"/>
      <c r="B98" s="356"/>
      <c r="C98" s="356"/>
      <c r="D98" s="356"/>
      <c r="E98" s="356"/>
      <c r="F98" s="356"/>
      <c r="G98" s="356"/>
      <c r="H98" s="356"/>
      <c r="I98" s="356"/>
      <c r="J98" s="356"/>
      <c r="K98" s="356"/>
      <c r="L98" s="356"/>
      <c r="M98" s="356"/>
      <c r="N98" s="356"/>
      <c r="O98" s="356"/>
      <c r="P98" s="356"/>
      <c r="Q98" s="356"/>
    </row>
    <row r="99" spans="1:17" ht="12.75">
      <c r="A99" s="356"/>
      <c r="B99" s="356"/>
      <c r="C99" s="356"/>
      <c r="D99" s="356"/>
      <c r="E99" s="356"/>
      <c r="F99" s="356"/>
      <c r="G99" s="356"/>
      <c r="H99" s="356"/>
      <c r="I99" s="356"/>
      <c r="J99" s="356"/>
      <c r="K99" s="356"/>
      <c r="L99" s="356"/>
      <c r="M99" s="356"/>
      <c r="N99" s="356"/>
      <c r="O99" s="356"/>
      <c r="P99" s="356"/>
      <c r="Q99" s="356"/>
    </row>
    <row r="100" spans="1:17" ht="12.75">
      <c r="A100" s="356"/>
      <c r="B100" s="356"/>
      <c r="C100" s="356"/>
      <c r="D100" s="356"/>
      <c r="E100" s="356"/>
      <c r="F100" s="356"/>
      <c r="G100" s="356"/>
      <c r="H100" s="356"/>
      <c r="I100" s="356"/>
      <c r="J100" s="356"/>
      <c r="K100" s="356"/>
      <c r="L100" s="356"/>
      <c r="M100" s="356"/>
      <c r="N100" s="356"/>
      <c r="O100" s="356"/>
      <c r="P100" s="356"/>
      <c r="Q100" s="356"/>
    </row>
    <row r="101" spans="1:17" ht="12.75">
      <c r="A101" s="356"/>
      <c r="B101" s="356"/>
      <c r="C101" s="356"/>
      <c r="D101" s="356"/>
      <c r="E101" s="356"/>
      <c r="F101" s="356"/>
      <c r="G101" s="356"/>
      <c r="H101" s="356"/>
      <c r="I101" s="356"/>
      <c r="J101" s="356"/>
      <c r="K101" s="356"/>
      <c r="L101" s="356"/>
      <c r="M101" s="356"/>
      <c r="N101" s="356"/>
      <c r="O101" s="356"/>
      <c r="P101" s="356"/>
      <c r="Q101" s="356"/>
    </row>
    <row r="102" spans="1:17" ht="12.75">
      <c r="A102" s="356"/>
      <c r="B102" s="356"/>
      <c r="C102" s="356"/>
      <c r="D102" s="356"/>
      <c r="E102" s="356"/>
      <c r="F102" s="356"/>
      <c r="G102" s="356"/>
      <c r="H102" s="356"/>
      <c r="I102" s="356"/>
      <c r="J102" s="356"/>
      <c r="K102" s="356"/>
      <c r="L102" s="356"/>
      <c r="M102" s="356"/>
      <c r="N102" s="356"/>
      <c r="O102" s="356"/>
      <c r="P102" s="356"/>
      <c r="Q102" s="356"/>
    </row>
    <row r="103" spans="1:17" ht="12.75">
      <c r="A103" s="356"/>
      <c r="B103" s="356"/>
      <c r="C103" s="356"/>
      <c r="D103" s="356"/>
      <c r="E103" s="356"/>
      <c r="F103" s="356"/>
      <c r="G103" s="356"/>
      <c r="H103" s="356"/>
      <c r="I103" s="356"/>
      <c r="J103" s="356"/>
      <c r="K103" s="356"/>
      <c r="L103" s="356"/>
      <c r="M103" s="356"/>
      <c r="N103" s="356"/>
      <c r="O103" s="356"/>
      <c r="P103" s="356"/>
      <c r="Q103" s="356"/>
    </row>
    <row r="104" spans="1:17" ht="12.75">
      <c r="A104" s="356"/>
      <c r="B104" s="356"/>
      <c r="C104" s="356"/>
      <c r="D104" s="356"/>
      <c r="E104" s="356"/>
      <c r="F104" s="356"/>
      <c r="G104" s="356"/>
      <c r="H104" s="356"/>
      <c r="I104" s="356"/>
      <c r="J104" s="356"/>
      <c r="K104" s="356"/>
      <c r="L104" s="356"/>
      <c r="M104" s="356"/>
      <c r="N104" s="356"/>
      <c r="O104" s="356"/>
      <c r="P104" s="356"/>
      <c r="Q104" s="356"/>
    </row>
    <row r="105" spans="1:17" ht="12.75">
      <c r="A105" s="356"/>
      <c r="B105" s="356"/>
      <c r="C105" s="356"/>
      <c r="D105" s="356"/>
      <c r="E105" s="356"/>
      <c r="F105" s="356"/>
      <c r="G105" s="356"/>
      <c r="H105" s="356"/>
      <c r="I105" s="356"/>
      <c r="J105" s="356"/>
      <c r="K105" s="356"/>
      <c r="L105" s="356"/>
      <c r="M105" s="356"/>
      <c r="N105" s="356"/>
      <c r="O105" s="356"/>
      <c r="P105" s="356"/>
      <c r="Q105" s="356"/>
    </row>
    <row r="106" spans="1:17" ht="12.75">
      <c r="A106" s="356"/>
      <c r="B106" s="356"/>
      <c r="C106" s="356"/>
      <c r="D106" s="356"/>
      <c r="E106" s="356"/>
      <c r="F106" s="356"/>
      <c r="G106" s="356"/>
      <c r="H106" s="356"/>
      <c r="I106" s="356"/>
      <c r="J106" s="356"/>
      <c r="K106" s="356"/>
      <c r="L106" s="356"/>
      <c r="M106" s="356"/>
      <c r="N106" s="356"/>
      <c r="O106" s="356"/>
      <c r="P106" s="356"/>
      <c r="Q106" s="356"/>
    </row>
    <row r="107" spans="1:17" ht="12.75">
      <c r="A107" s="356"/>
      <c r="B107" s="356"/>
      <c r="C107" s="356"/>
      <c r="D107" s="356"/>
      <c r="E107" s="356"/>
      <c r="F107" s="356"/>
      <c r="G107" s="356"/>
      <c r="H107" s="356"/>
      <c r="I107" s="356"/>
      <c r="J107" s="356"/>
      <c r="K107" s="356"/>
      <c r="L107" s="356"/>
      <c r="M107" s="356"/>
      <c r="N107" s="356"/>
      <c r="O107" s="356"/>
      <c r="P107" s="356"/>
      <c r="Q107" s="356"/>
    </row>
    <row r="108" spans="1:17" ht="12.75">
      <c r="A108" s="356"/>
      <c r="B108" s="356"/>
      <c r="C108" s="356"/>
      <c r="D108" s="356"/>
      <c r="E108" s="356"/>
      <c r="F108" s="356"/>
      <c r="G108" s="356"/>
      <c r="H108" s="356"/>
      <c r="I108" s="356"/>
      <c r="J108" s="356"/>
      <c r="K108" s="356"/>
      <c r="L108" s="356"/>
      <c r="M108" s="356"/>
      <c r="N108" s="356"/>
      <c r="O108" s="356"/>
      <c r="P108" s="356"/>
      <c r="Q108" s="356"/>
    </row>
    <row r="109" spans="1:17" ht="12.75">
      <c r="A109" s="356"/>
      <c r="B109" s="356"/>
      <c r="C109" s="356"/>
      <c r="D109" s="356"/>
      <c r="E109" s="356"/>
      <c r="F109" s="356"/>
      <c r="G109" s="356"/>
      <c r="H109" s="356"/>
      <c r="I109" s="356"/>
      <c r="J109" s="356"/>
      <c r="K109" s="356"/>
      <c r="L109" s="356"/>
      <c r="M109" s="356"/>
      <c r="N109" s="356"/>
      <c r="O109" s="356"/>
      <c r="P109" s="356"/>
      <c r="Q109" s="356"/>
    </row>
    <row r="110" spans="1:17" ht="12.75">
      <c r="A110" s="356"/>
      <c r="B110" s="356"/>
      <c r="C110" s="356"/>
      <c r="D110" s="356"/>
      <c r="E110" s="356"/>
      <c r="F110" s="356"/>
      <c r="G110" s="356"/>
      <c r="H110" s="356"/>
      <c r="I110" s="356"/>
      <c r="J110" s="356"/>
      <c r="K110" s="356"/>
      <c r="L110" s="356"/>
      <c r="M110" s="356"/>
      <c r="N110" s="356"/>
      <c r="O110" s="356"/>
      <c r="P110" s="356"/>
      <c r="Q110" s="356"/>
    </row>
    <row r="111" spans="1:17" ht="12.75">
      <c r="A111" s="356"/>
      <c r="B111" s="356"/>
      <c r="C111" s="356"/>
      <c r="D111" s="356"/>
      <c r="E111" s="356"/>
      <c r="F111" s="356"/>
      <c r="G111" s="356"/>
      <c r="H111" s="356"/>
      <c r="I111" s="356"/>
      <c r="J111" s="356"/>
      <c r="K111" s="356"/>
      <c r="L111" s="356"/>
      <c r="M111" s="356"/>
      <c r="N111" s="356"/>
      <c r="O111" s="356"/>
      <c r="P111" s="356"/>
      <c r="Q111" s="356"/>
    </row>
    <row r="112" spans="1:17" ht="12.75">
      <c r="A112" s="356"/>
      <c r="B112" s="356"/>
      <c r="C112" s="356"/>
      <c r="D112" s="356"/>
      <c r="E112" s="356"/>
      <c r="F112" s="356"/>
      <c r="G112" s="356"/>
      <c r="H112" s="356"/>
      <c r="I112" s="356"/>
      <c r="J112" s="356"/>
      <c r="K112" s="356"/>
      <c r="L112" s="356"/>
      <c r="M112" s="356"/>
      <c r="N112" s="356"/>
      <c r="O112" s="356"/>
      <c r="P112" s="356"/>
      <c r="Q112" s="356"/>
    </row>
    <row r="113" spans="1:17" ht="12.75">
      <c r="A113" s="356"/>
      <c r="B113" s="356"/>
      <c r="C113" s="356"/>
      <c r="D113" s="356"/>
      <c r="E113" s="356"/>
      <c r="F113" s="356"/>
      <c r="G113" s="356"/>
      <c r="H113" s="356"/>
      <c r="I113" s="356"/>
      <c r="J113" s="356"/>
      <c r="K113" s="356"/>
      <c r="L113" s="356"/>
      <c r="M113" s="356"/>
      <c r="N113" s="356"/>
      <c r="O113" s="356"/>
      <c r="P113" s="356"/>
      <c r="Q113" s="356"/>
    </row>
    <row r="114" spans="1:17" ht="12.75">
      <c r="A114" s="356"/>
      <c r="B114" s="356"/>
      <c r="C114" s="356"/>
      <c r="D114" s="356"/>
      <c r="E114" s="356"/>
      <c r="F114" s="356"/>
      <c r="G114" s="356"/>
      <c r="H114" s="356"/>
      <c r="I114" s="356"/>
      <c r="J114" s="356"/>
      <c r="K114" s="356"/>
      <c r="L114" s="356"/>
      <c r="M114" s="356"/>
      <c r="N114" s="356"/>
      <c r="O114" s="356"/>
      <c r="P114" s="356"/>
      <c r="Q114" s="356"/>
    </row>
    <row r="115" spans="1:17" ht="12.75">
      <c r="A115" s="356"/>
      <c r="B115" s="356"/>
      <c r="C115" s="356"/>
      <c r="D115" s="356"/>
      <c r="E115" s="356"/>
      <c r="F115" s="356"/>
      <c r="G115" s="356"/>
      <c r="H115" s="356"/>
      <c r="I115" s="356"/>
      <c r="J115" s="356"/>
      <c r="K115" s="356"/>
      <c r="L115" s="356"/>
      <c r="M115" s="356"/>
      <c r="N115" s="356"/>
      <c r="O115" s="356"/>
      <c r="P115" s="356"/>
      <c r="Q115" s="356"/>
    </row>
    <row r="116" spans="1:17" ht="12.75">
      <c r="A116" s="356"/>
      <c r="B116" s="356"/>
      <c r="C116" s="356"/>
      <c r="D116" s="356"/>
      <c r="E116" s="356"/>
      <c r="F116" s="356"/>
      <c r="G116" s="356"/>
      <c r="H116" s="356"/>
      <c r="I116" s="356"/>
      <c r="J116" s="356"/>
      <c r="K116" s="356"/>
      <c r="L116" s="356"/>
      <c r="M116" s="356"/>
      <c r="N116" s="356"/>
      <c r="O116" s="356"/>
      <c r="P116" s="356"/>
      <c r="Q116" s="356"/>
    </row>
    <row r="117" spans="1:17" ht="12.75">
      <c r="A117" s="356"/>
      <c r="B117" s="356"/>
      <c r="C117" s="356"/>
      <c r="D117" s="356"/>
      <c r="E117" s="356"/>
      <c r="F117" s="356"/>
      <c r="G117" s="356"/>
      <c r="H117" s="356"/>
      <c r="I117" s="356"/>
      <c r="J117" s="356"/>
      <c r="K117" s="356"/>
      <c r="L117" s="356"/>
      <c r="M117" s="356"/>
      <c r="N117" s="356"/>
      <c r="O117" s="356"/>
      <c r="P117" s="356"/>
      <c r="Q117" s="356"/>
    </row>
    <row r="118" spans="1:17" ht="12.75">
      <c r="A118" s="356"/>
      <c r="B118" s="356"/>
      <c r="C118" s="356"/>
      <c r="D118" s="356"/>
      <c r="E118" s="356"/>
      <c r="F118" s="356"/>
      <c r="G118" s="356"/>
      <c r="H118" s="356"/>
      <c r="I118" s="356"/>
      <c r="J118" s="356"/>
      <c r="K118" s="356"/>
      <c r="L118" s="356"/>
      <c r="M118" s="356"/>
      <c r="N118" s="356"/>
      <c r="O118" s="356"/>
      <c r="P118" s="356"/>
      <c r="Q118" s="356"/>
    </row>
    <row r="119" spans="1:17" ht="12.75">
      <c r="A119" s="356"/>
      <c r="B119" s="356"/>
      <c r="C119" s="356"/>
      <c r="D119" s="356"/>
      <c r="E119" s="356"/>
      <c r="F119" s="356"/>
      <c r="G119" s="356"/>
      <c r="H119" s="356"/>
      <c r="I119" s="356"/>
      <c r="J119" s="356"/>
      <c r="K119" s="356"/>
      <c r="L119" s="356"/>
      <c r="M119" s="356"/>
      <c r="N119" s="356"/>
      <c r="O119" s="356"/>
      <c r="P119" s="356"/>
      <c r="Q119" s="356"/>
    </row>
    <row r="120" spans="1:17" ht="12.75">
      <c r="A120" s="356"/>
      <c r="B120" s="356"/>
      <c r="C120" s="356"/>
      <c r="D120" s="356"/>
      <c r="E120" s="356"/>
      <c r="F120" s="356"/>
      <c r="G120" s="356"/>
      <c r="H120" s="356"/>
      <c r="I120" s="356"/>
      <c r="J120" s="356"/>
      <c r="K120" s="356"/>
      <c r="L120" s="356"/>
      <c r="M120" s="356"/>
      <c r="N120" s="356"/>
      <c r="O120" s="356"/>
      <c r="P120" s="356"/>
      <c r="Q120" s="356"/>
    </row>
    <row r="121" spans="1:17" ht="12.75">
      <c r="A121" s="356"/>
      <c r="B121" s="356"/>
      <c r="C121" s="356"/>
      <c r="D121" s="356"/>
      <c r="E121" s="356"/>
      <c r="F121" s="356"/>
      <c r="G121" s="356"/>
      <c r="H121" s="356"/>
      <c r="I121" s="356"/>
      <c r="J121" s="356"/>
      <c r="K121" s="356"/>
      <c r="L121" s="356"/>
      <c r="M121" s="356"/>
      <c r="N121" s="356"/>
      <c r="O121" s="356"/>
      <c r="P121" s="356"/>
      <c r="Q121" s="356"/>
    </row>
    <row r="122" spans="1:17" ht="12.75">
      <c r="A122" s="356"/>
      <c r="B122" s="356"/>
      <c r="C122" s="356"/>
      <c r="D122" s="356"/>
      <c r="E122" s="356"/>
      <c r="F122" s="356"/>
      <c r="G122" s="356"/>
      <c r="H122" s="356"/>
      <c r="I122" s="356"/>
      <c r="J122" s="356"/>
      <c r="K122" s="356"/>
      <c r="L122" s="356"/>
      <c r="M122" s="356"/>
      <c r="N122" s="356"/>
      <c r="O122" s="356"/>
      <c r="P122" s="356"/>
      <c r="Q122" s="356"/>
    </row>
    <row r="123" spans="1:17" ht="12.75">
      <c r="A123" s="356"/>
      <c r="B123" s="356"/>
      <c r="C123" s="356"/>
      <c r="D123" s="356"/>
      <c r="E123" s="356"/>
      <c r="F123" s="356"/>
      <c r="G123" s="356"/>
      <c r="H123" s="356"/>
      <c r="I123" s="356"/>
      <c r="J123" s="356"/>
      <c r="K123" s="356"/>
      <c r="L123" s="356"/>
      <c r="M123" s="356"/>
      <c r="N123" s="356"/>
      <c r="O123" s="356"/>
      <c r="P123" s="356"/>
      <c r="Q123" s="356"/>
    </row>
    <row r="124" spans="1:17" ht="12.75">
      <c r="A124" s="356"/>
      <c r="B124" s="356"/>
      <c r="C124" s="356"/>
      <c r="D124" s="356"/>
      <c r="E124" s="356"/>
      <c r="F124" s="356"/>
      <c r="G124" s="356"/>
      <c r="H124" s="356"/>
      <c r="I124" s="356"/>
      <c r="J124" s="356"/>
      <c r="K124" s="356"/>
      <c r="L124" s="356"/>
      <c r="M124" s="356"/>
      <c r="N124" s="356"/>
      <c r="O124" s="356"/>
      <c r="P124" s="356"/>
      <c r="Q124" s="356"/>
    </row>
    <row r="125" spans="1:17" ht="12.75">
      <c r="A125" s="356"/>
      <c r="B125" s="356"/>
      <c r="C125" s="356"/>
      <c r="D125" s="356"/>
      <c r="E125" s="356"/>
      <c r="F125" s="356"/>
      <c r="G125" s="356"/>
      <c r="H125" s="356"/>
      <c r="I125" s="356"/>
      <c r="J125" s="356"/>
      <c r="K125" s="356"/>
      <c r="L125" s="356"/>
      <c r="M125" s="356"/>
      <c r="N125" s="356"/>
      <c r="O125" s="356"/>
      <c r="P125" s="356"/>
      <c r="Q125" s="356"/>
    </row>
    <row r="126" spans="1:17" ht="12.75">
      <c r="A126" s="356"/>
      <c r="B126" s="356"/>
      <c r="C126" s="356"/>
      <c r="D126" s="356"/>
      <c r="E126" s="356"/>
      <c r="F126" s="356"/>
      <c r="G126" s="356"/>
      <c r="H126" s="356"/>
      <c r="I126" s="356"/>
      <c r="J126" s="356"/>
      <c r="K126" s="356"/>
      <c r="L126" s="356"/>
      <c r="M126" s="356"/>
      <c r="N126" s="356"/>
      <c r="O126" s="356"/>
      <c r="P126" s="356"/>
      <c r="Q126" s="356"/>
    </row>
    <row r="127" spans="1:17" ht="12.75">
      <c r="A127" s="356"/>
      <c r="B127" s="356"/>
      <c r="C127" s="356"/>
      <c r="D127" s="356"/>
      <c r="E127" s="356"/>
      <c r="F127" s="356"/>
      <c r="G127" s="356"/>
      <c r="H127" s="356"/>
      <c r="I127" s="356"/>
      <c r="J127" s="356"/>
      <c r="K127" s="356"/>
      <c r="L127" s="356"/>
      <c r="M127" s="356"/>
      <c r="N127" s="356"/>
      <c r="O127" s="356"/>
      <c r="P127" s="356"/>
      <c r="Q127" s="356"/>
    </row>
    <row r="128" spans="1:17" ht="12.75">
      <c r="A128" s="356"/>
      <c r="B128" s="356"/>
      <c r="C128" s="356"/>
      <c r="D128" s="356"/>
      <c r="E128" s="356"/>
      <c r="F128" s="356"/>
      <c r="G128" s="356"/>
      <c r="H128" s="356"/>
      <c r="I128" s="356"/>
      <c r="J128" s="356"/>
      <c r="K128" s="356"/>
      <c r="L128" s="356"/>
      <c r="M128" s="356"/>
      <c r="N128" s="356"/>
      <c r="O128" s="356"/>
      <c r="P128" s="356"/>
      <c r="Q128" s="356"/>
    </row>
    <row r="129" spans="1:17" ht="12.75">
      <c r="A129" s="356"/>
      <c r="B129" s="356"/>
      <c r="C129" s="356"/>
      <c r="D129" s="356"/>
      <c r="E129" s="356"/>
      <c r="F129" s="356"/>
      <c r="G129" s="356"/>
      <c r="H129" s="356"/>
      <c r="I129" s="356"/>
      <c r="J129" s="356"/>
      <c r="K129" s="356"/>
      <c r="L129" s="356"/>
      <c r="M129" s="356"/>
      <c r="N129" s="356"/>
      <c r="O129" s="356"/>
      <c r="P129" s="356"/>
      <c r="Q129" s="356"/>
    </row>
    <row r="130" spans="1:17" ht="12.75">
      <c r="A130" s="356"/>
      <c r="B130" s="356"/>
      <c r="C130" s="356"/>
      <c r="D130" s="356"/>
      <c r="E130" s="356"/>
      <c r="F130" s="356"/>
      <c r="G130" s="356"/>
      <c r="H130" s="356"/>
      <c r="I130" s="356"/>
      <c r="J130" s="356"/>
      <c r="K130" s="356"/>
      <c r="L130" s="356"/>
      <c r="M130" s="356"/>
      <c r="N130" s="356"/>
      <c r="O130" s="356"/>
      <c r="P130" s="356"/>
      <c r="Q130" s="356"/>
    </row>
    <row r="131" spans="1:17" ht="12.75">
      <c r="A131" s="356"/>
      <c r="B131" s="356"/>
      <c r="C131" s="356"/>
      <c r="D131" s="356"/>
      <c r="E131" s="356"/>
      <c r="F131" s="356"/>
      <c r="G131" s="356"/>
      <c r="H131" s="356"/>
      <c r="I131" s="356"/>
      <c r="J131" s="356"/>
      <c r="K131" s="356"/>
      <c r="L131" s="356"/>
      <c r="M131" s="356"/>
      <c r="N131" s="356"/>
      <c r="O131" s="356"/>
      <c r="P131" s="356"/>
      <c r="Q131" s="356"/>
    </row>
    <row r="132" spans="1:17" ht="12.75">
      <c r="A132" s="356"/>
      <c r="B132" s="356"/>
      <c r="C132" s="356"/>
      <c r="D132" s="356"/>
      <c r="E132" s="356"/>
      <c r="F132" s="356"/>
      <c r="G132" s="356"/>
      <c r="H132" s="356"/>
      <c r="I132" s="356"/>
      <c r="J132" s="356"/>
      <c r="K132" s="356"/>
      <c r="L132" s="356"/>
      <c r="M132" s="356"/>
      <c r="N132" s="356"/>
      <c r="O132" s="356"/>
      <c r="P132" s="356"/>
      <c r="Q132" s="356"/>
    </row>
    <row r="133" spans="1:17" ht="12.75">
      <c r="A133" s="356"/>
      <c r="B133" s="356"/>
      <c r="C133" s="356"/>
      <c r="D133" s="356"/>
      <c r="E133" s="356"/>
      <c r="F133" s="356"/>
      <c r="G133" s="356"/>
      <c r="H133" s="356"/>
      <c r="I133" s="356"/>
      <c r="J133" s="356"/>
      <c r="K133" s="356"/>
      <c r="L133" s="356"/>
      <c r="M133" s="356"/>
      <c r="N133" s="356"/>
      <c r="O133" s="356"/>
      <c r="P133" s="356"/>
      <c r="Q133" s="356"/>
    </row>
    <row r="134" spans="1:17" ht="12.75">
      <c r="A134" s="356"/>
      <c r="B134" s="356"/>
      <c r="C134" s="356"/>
      <c r="D134" s="356"/>
      <c r="E134" s="356"/>
      <c r="F134" s="356"/>
      <c r="G134" s="356"/>
      <c r="H134" s="356"/>
      <c r="I134" s="356"/>
      <c r="J134" s="356"/>
      <c r="K134" s="356"/>
      <c r="L134" s="356"/>
      <c r="M134" s="356"/>
      <c r="N134" s="356"/>
      <c r="O134" s="356"/>
      <c r="P134" s="356"/>
      <c r="Q134" s="356"/>
    </row>
    <row r="135" spans="1:17" ht="12.75">
      <c r="A135" s="356"/>
      <c r="B135" s="356"/>
      <c r="C135" s="356"/>
      <c r="D135" s="356"/>
      <c r="E135" s="356"/>
      <c r="F135" s="356"/>
      <c r="G135" s="356"/>
      <c r="H135" s="356"/>
      <c r="I135" s="356"/>
      <c r="J135" s="356"/>
      <c r="K135" s="356"/>
      <c r="L135" s="356"/>
      <c r="M135" s="356"/>
      <c r="N135" s="356"/>
      <c r="O135" s="356"/>
      <c r="P135" s="356"/>
      <c r="Q135" s="356"/>
    </row>
    <row r="136" spans="1:17" ht="12.75">
      <c r="A136" s="356"/>
      <c r="B136" s="356"/>
      <c r="C136" s="356"/>
      <c r="D136" s="356"/>
      <c r="E136" s="356"/>
      <c r="F136" s="356"/>
      <c r="G136" s="356"/>
      <c r="H136" s="356"/>
      <c r="I136" s="356"/>
      <c r="J136" s="356"/>
      <c r="K136" s="356"/>
      <c r="L136" s="356"/>
      <c r="M136" s="356"/>
      <c r="N136" s="356"/>
      <c r="O136" s="356"/>
      <c r="P136" s="356"/>
      <c r="Q136" s="356"/>
    </row>
    <row r="137" spans="1:17" ht="12.75">
      <c r="A137" s="356"/>
      <c r="B137" s="356"/>
      <c r="C137" s="356"/>
      <c r="D137" s="356"/>
      <c r="E137" s="356"/>
      <c r="F137" s="356"/>
      <c r="G137" s="356"/>
      <c r="H137" s="356"/>
      <c r="I137" s="356"/>
      <c r="J137" s="356"/>
      <c r="K137" s="356"/>
      <c r="L137" s="356"/>
      <c r="M137" s="356"/>
      <c r="N137" s="356"/>
      <c r="O137" s="356"/>
      <c r="P137" s="356"/>
      <c r="Q137" s="356"/>
    </row>
    <row r="138" spans="1:17" ht="12.75">
      <c r="A138" s="356"/>
      <c r="B138" s="356"/>
      <c r="C138" s="356"/>
      <c r="D138" s="356"/>
      <c r="E138" s="356"/>
      <c r="F138" s="356"/>
      <c r="G138" s="356"/>
      <c r="H138" s="356"/>
      <c r="I138" s="356"/>
      <c r="J138" s="356"/>
      <c r="K138" s="356"/>
      <c r="L138" s="356"/>
      <c r="M138" s="356"/>
      <c r="N138" s="356"/>
      <c r="O138" s="356"/>
      <c r="P138" s="356"/>
      <c r="Q138" s="356"/>
    </row>
    <row r="139" spans="1:17" ht="12.75">
      <c r="A139" s="356"/>
      <c r="B139" s="356"/>
      <c r="C139" s="356"/>
      <c r="D139" s="356"/>
      <c r="E139" s="356"/>
      <c r="F139" s="356"/>
      <c r="G139" s="356"/>
      <c r="H139" s="356"/>
      <c r="I139" s="356"/>
      <c r="J139" s="356"/>
      <c r="K139" s="356"/>
      <c r="L139" s="356"/>
      <c r="M139" s="356"/>
      <c r="N139" s="356"/>
      <c r="O139" s="356"/>
      <c r="P139" s="356"/>
      <c r="Q139" s="356"/>
    </row>
    <row r="140" spans="1:17" ht="12.75">
      <c r="A140" s="356"/>
      <c r="B140" s="356"/>
      <c r="C140" s="356"/>
      <c r="D140" s="356"/>
      <c r="E140" s="356"/>
      <c r="F140" s="356"/>
      <c r="G140" s="356"/>
      <c r="H140" s="356"/>
      <c r="I140" s="356"/>
      <c r="J140" s="356"/>
      <c r="K140" s="356"/>
      <c r="L140" s="356"/>
      <c r="M140" s="356"/>
      <c r="N140" s="356"/>
      <c r="O140" s="356"/>
      <c r="P140" s="356"/>
      <c r="Q140" s="356"/>
    </row>
    <row r="141" spans="1:17" ht="12.75">
      <c r="A141" s="356"/>
      <c r="B141" s="356"/>
      <c r="C141" s="356"/>
      <c r="D141" s="356"/>
      <c r="E141" s="356"/>
      <c r="F141" s="356"/>
      <c r="G141" s="356"/>
      <c r="H141" s="356"/>
      <c r="I141" s="356"/>
      <c r="J141" s="356"/>
      <c r="K141" s="356"/>
      <c r="L141" s="356"/>
      <c r="M141" s="356"/>
      <c r="N141" s="356"/>
      <c r="O141" s="356"/>
      <c r="P141" s="356"/>
      <c r="Q141" s="356"/>
    </row>
    <row r="142" spans="1:17" ht="12.75">
      <c r="A142" s="356"/>
      <c r="B142" s="356"/>
      <c r="C142" s="356"/>
      <c r="D142" s="356"/>
      <c r="E142" s="356"/>
      <c r="F142" s="356"/>
      <c r="G142" s="356"/>
      <c r="H142" s="356"/>
      <c r="I142" s="356"/>
      <c r="J142" s="356"/>
      <c r="K142" s="356"/>
      <c r="L142" s="356"/>
      <c r="M142" s="356"/>
      <c r="N142" s="356"/>
      <c r="O142" s="356"/>
      <c r="P142" s="356"/>
      <c r="Q142" s="356"/>
    </row>
    <row r="143" spans="1:17" ht="12.75">
      <c r="A143" s="356"/>
      <c r="B143" s="356"/>
      <c r="C143" s="356"/>
      <c r="D143" s="356"/>
      <c r="E143" s="356"/>
      <c r="F143" s="356"/>
      <c r="G143" s="356"/>
      <c r="H143" s="356"/>
      <c r="I143" s="356"/>
      <c r="J143" s="356"/>
      <c r="K143" s="356"/>
      <c r="L143" s="356"/>
      <c r="M143" s="356"/>
      <c r="N143" s="356"/>
      <c r="O143" s="356"/>
      <c r="P143" s="356"/>
      <c r="Q143" s="356"/>
    </row>
    <row r="144" spans="1:17" ht="12.75">
      <c r="A144" s="356"/>
      <c r="B144" s="356"/>
      <c r="C144" s="356"/>
      <c r="D144" s="356"/>
      <c r="E144" s="356"/>
      <c r="F144" s="356"/>
      <c r="G144" s="356"/>
      <c r="H144" s="356"/>
      <c r="I144" s="356"/>
      <c r="J144" s="356"/>
      <c r="K144" s="356"/>
      <c r="L144" s="356"/>
      <c r="M144" s="356"/>
      <c r="N144" s="356"/>
      <c r="O144" s="356"/>
      <c r="P144" s="356"/>
      <c r="Q144" s="356"/>
    </row>
    <row r="145" spans="1:17" ht="12.75">
      <c r="A145" s="356"/>
      <c r="B145" s="356"/>
      <c r="C145" s="356"/>
      <c r="D145" s="356"/>
      <c r="E145" s="356"/>
      <c r="F145" s="356"/>
      <c r="G145" s="356"/>
      <c r="H145" s="356"/>
      <c r="I145" s="356"/>
      <c r="J145" s="356"/>
      <c r="K145" s="356"/>
      <c r="L145" s="356"/>
      <c r="M145" s="356"/>
      <c r="N145" s="356"/>
      <c r="O145" s="356"/>
      <c r="P145" s="356"/>
      <c r="Q145" s="356"/>
    </row>
    <row r="146" spans="1:17" ht="12.75">
      <c r="A146" s="356"/>
      <c r="B146" s="356"/>
      <c r="C146" s="356"/>
      <c r="D146" s="356"/>
      <c r="E146" s="356"/>
      <c r="F146" s="356"/>
      <c r="G146" s="356"/>
      <c r="H146" s="356"/>
      <c r="I146" s="356"/>
      <c r="J146" s="356"/>
      <c r="K146" s="356"/>
      <c r="L146" s="356"/>
      <c r="M146" s="356"/>
      <c r="N146" s="356"/>
      <c r="O146" s="356"/>
      <c r="P146" s="356"/>
      <c r="Q146" s="356"/>
    </row>
    <row r="147" spans="1:17" ht="12.75">
      <c r="A147" s="356"/>
      <c r="B147" s="356"/>
      <c r="C147" s="356"/>
      <c r="D147" s="356"/>
      <c r="E147" s="356"/>
      <c r="F147" s="356"/>
      <c r="G147" s="356"/>
      <c r="H147" s="356"/>
      <c r="I147" s="356"/>
      <c r="J147" s="356"/>
      <c r="K147" s="356"/>
      <c r="L147" s="356"/>
      <c r="M147" s="356"/>
      <c r="N147" s="356"/>
      <c r="O147" s="356"/>
      <c r="P147" s="356"/>
      <c r="Q147" s="356"/>
    </row>
    <row r="148" spans="1:17" ht="12.75">
      <c r="A148" s="356"/>
      <c r="B148" s="356"/>
      <c r="C148" s="356"/>
      <c r="D148" s="356"/>
      <c r="E148" s="356"/>
      <c r="F148" s="356"/>
      <c r="G148" s="356"/>
      <c r="H148" s="356"/>
      <c r="I148" s="356"/>
      <c r="J148" s="356"/>
      <c r="K148" s="356"/>
      <c r="L148" s="356"/>
      <c r="M148" s="356"/>
      <c r="N148" s="356"/>
      <c r="O148" s="356"/>
      <c r="P148" s="356"/>
      <c r="Q148" s="356"/>
    </row>
    <row r="149" spans="1:17" ht="12.75">
      <c r="A149" s="356"/>
      <c r="B149" s="356"/>
      <c r="C149" s="356"/>
      <c r="D149" s="356"/>
      <c r="E149" s="356"/>
      <c r="F149" s="356"/>
      <c r="G149" s="356"/>
      <c r="H149" s="356"/>
      <c r="I149" s="356"/>
      <c r="J149" s="356"/>
      <c r="K149" s="356"/>
      <c r="L149" s="356"/>
      <c r="M149" s="356"/>
      <c r="N149" s="356"/>
      <c r="O149" s="356"/>
      <c r="P149" s="356"/>
      <c r="Q149" s="356"/>
    </row>
    <row r="150" spans="1:17" ht="12.75">
      <c r="A150" s="356"/>
      <c r="B150" s="356"/>
      <c r="C150" s="356"/>
      <c r="D150" s="356"/>
      <c r="E150" s="356"/>
      <c r="F150" s="356"/>
      <c r="G150" s="356"/>
      <c r="H150" s="356"/>
      <c r="I150" s="356"/>
      <c r="J150" s="356"/>
      <c r="K150" s="356"/>
      <c r="L150" s="356"/>
      <c r="M150" s="356"/>
      <c r="N150" s="356"/>
      <c r="O150" s="356"/>
      <c r="P150" s="356"/>
      <c r="Q150" s="356"/>
    </row>
    <row r="151" spans="1:17" ht="12.75">
      <c r="A151" s="356"/>
      <c r="B151" s="356"/>
      <c r="C151" s="356"/>
      <c r="D151" s="356"/>
      <c r="E151" s="356"/>
      <c r="F151" s="356"/>
      <c r="G151" s="356"/>
      <c r="H151" s="356"/>
      <c r="I151" s="356"/>
      <c r="J151" s="356"/>
      <c r="K151" s="356"/>
      <c r="L151" s="356"/>
      <c r="M151" s="356"/>
      <c r="N151" s="356"/>
      <c r="O151" s="356"/>
      <c r="P151" s="356"/>
      <c r="Q151" s="356"/>
    </row>
    <row r="152" spans="1:17" ht="12.75">
      <c r="A152" s="356"/>
      <c r="B152" s="356"/>
      <c r="C152" s="356"/>
      <c r="D152" s="356"/>
      <c r="E152" s="356"/>
      <c r="F152" s="356"/>
      <c r="G152" s="356"/>
      <c r="H152" s="356"/>
      <c r="I152" s="356"/>
      <c r="J152" s="356"/>
      <c r="K152" s="356"/>
      <c r="L152" s="356"/>
      <c r="M152" s="356"/>
      <c r="N152" s="356"/>
      <c r="O152" s="356"/>
      <c r="P152" s="356"/>
      <c r="Q152" s="356"/>
    </row>
    <row r="153" spans="1:17" ht="12.75">
      <c r="A153" s="356"/>
      <c r="B153" s="356"/>
      <c r="C153" s="356"/>
      <c r="D153" s="356"/>
      <c r="E153" s="356"/>
      <c r="F153" s="356"/>
      <c r="G153" s="356"/>
      <c r="H153" s="356"/>
      <c r="I153" s="356"/>
      <c r="J153" s="356"/>
      <c r="K153" s="356"/>
      <c r="L153" s="356"/>
      <c r="M153" s="356"/>
      <c r="N153" s="356"/>
      <c r="O153" s="356"/>
      <c r="P153" s="356"/>
      <c r="Q153" s="356"/>
    </row>
    <row r="154" spans="1:17" ht="12.75">
      <c r="A154" s="356"/>
      <c r="B154" s="356"/>
      <c r="C154" s="356"/>
      <c r="D154" s="356"/>
      <c r="E154" s="356"/>
      <c r="F154" s="356"/>
      <c r="G154" s="356"/>
      <c r="H154" s="356"/>
      <c r="I154" s="356"/>
      <c r="J154" s="356"/>
      <c r="K154" s="356"/>
      <c r="L154" s="356"/>
      <c r="M154" s="356"/>
      <c r="N154" s="356"/>
      <c r="O154" s="356"/>
      <c r="P154" s="356"/>
      <c r="Q154" s="356"/>
    </row>
    <row r="155" spans="1:17" ht="12.75">
      <c r="A155" s="356"/>
      <c r="B155" s="356"/>
      <c r="C155" s="356"/>
      <c r="D155" s="356"/>
      <c r="E155" s="356"/>
      <c r="F155" s="356"/>
      <c r="G155" s="356"/>
      <c r="H155" s="356"/>
      <c r="I155" s="356"/>
      <c r="J155" s="356"/>
      <c r="K155" s="356"/>
      <c r="L155" s="356"/>
      <c r="M155" s="356"/>
      <c r="N155" s="356"/>
      <c r="O155" s="356"/>
      <c r="P155" s="356"/>
      <c r="Q155" s="356"/>
    </row>
    <row r="156" spans="1:17" ht="12.75">
      <c r="A156" s="356"/>
      <c r="B156" s="356"/>
      <c r="C156" s="356"/>
      <c r="D156" s="356"/>
      <c r="E156" s="356"/>
      <c r="F156" s="356"/>
      <c r="G156" s="356"/>
      <c r="H156" s="356"/>
      <c r="I156" s="356"/>
      <c r="J156" s="356"/>
      <c r="K156" s="356"/>
      <c r="L156" s="356"/>
      <c r="M156" s="356"/>
      <c r="N156" s="356"/>
      <c r="O156" s="356"/>
      <c r="P156" s="356"/>
      <c r="Q156" s="356"/>
    </row>
    <row r="157" spans="1:17" ht="12.75">
      <c r="A157" s="356"/>
      <c r="B157" s="356"/>
      <c r="C157" s="356"/>
      <c r="D157" s="356"/>
      <c r="E157" s="356"/>
      <c r="F157" s="356"/>
      <c r="G157" s="356"/>
      <c r="H157" s="356"/>
      <c r="I157" s="356"/>
      <c r="J157" s="356"/>
      <c r="K157" s="356"/>
      <c r="L157" s="356"/>
      <c r="M157" s="356"/>
      <c r="N157" s="356"/>
      <c r="O157" s="356"/>
      <c r="P157" s="356"/>
      <c r="Q157" s="356"/>
    </row>
    <row r="158" spans="1:17" ht="12.75">
      <c r="A158" s="356"/>
      <c r="B158" s="356"/>
      <c r="C158" s="356"/>
      <c r="D158" s="356"/>
      <c r="E158" s="356"/>
      <c r="F158" s="356"/>
      <c r="G158" s="356"/>
      <c r="H158" s="356"/>
      <c r="I158" s="356"/>
      <c r="J158" s="356"/>
      <c r="K158" s="356"/>
      <c r="L158" s="356"/>
      <c r="M158" s="356"/>
      <c r="N158" s="356"/>
      <c r="O158" s="356"/>
      <c r="P158" s="356"/>
      <c r="Q158" s="356"/>
    </row>
    <row r="159" spans="1:17" ht="12.75">
      <c r="A159" s="356"/>
      <c r="B159" s="356"/>
      <c r="C159" s="356"/>
      <c r="D159" s="356"/>
      <c r="E159" s="356"/>
      <c r="F159" s="356"/>
      <c r="G159" s="356"/>
      <c r="H159" s="356"/>
      <c r="I159" s="356"/>
      <c r="J159" s="356"/>
      <c r="K159" s="356"/>
      <c r="L159" s="356"/>
      <c r="M159" s="356"/>
      <c r="N159" s="356"/>
      <c r="O159" s="356"/>
      <c r="P159" s="356"/>
      <c r="Q159" s="356"/>
    </row>
    <row r="160" spans="1:17" ht="12.75">
      <c r="A160" s="356"/>
      <c r="B160" s="356"/>
      <c r="C160" s="356"/>
      <c r="D160" s="356"/>
      <c r="E160" s="356"/>
      <c r="F160" s="356"/>
      <c r="G160" s="356"/>
      <c r="H160" s="356"/>
      <c r="I160" s="356"/>
      <c r="J160" s="356"/>
      <c r="K160" s="356"/>
      <c r="L160" s="356"/>
      <c r="M160" s="356"/>
      <c r="N160" s="356"/>
      <c r="O160" s="356"/>
      <c r="P160" s="356"/>
      <c r="Q160" s="356"/>
    </row>
    <row r="161" spans="1:17" ht="12.75">
      <c r="A161" s="356"/>
      <c r="B161" s="356"/>
      <c r="C161" s="356"/>
      <c r="D161" s="356"/>
      <c r="E161" s="356"/>
      <c r="F161" s="356"/>
      <c r="G161" s="356"/>
      <c r="H161" s="356"/>
      <c r="I161" s="356"/>
      <c r="J161" s="356"/>
      <c r="K161" s="356"/>
      <c r="L161" s="356"/>
      <c r="M161" s="356"/>
      <c r="N161" s="356"/>
      <c r="O161" s="356"/>
      <c r="P161" s="356"/>
      <c r="Q161" s="356"/>
    </row>
    <row r="162" spans="1:17" ht="12.75">
      <c r="A162" s="356"/>
      <c r="B162" s="356"/>
      <c r="C162" s="356"/>
      <c r="D162" s="356"/>
      <c r="E162" s="356"/>
      <c r="F162" s="356"/>
      <c r="G162" s="356"/>
      <c r="H162" s="356"/>
      <c r="I162" s="356"/>
      <c r="J162" s="356"/>
      <c r="K162" s="356"/>
      <c r="L162" s="356"/>
      <c r="M162" s="356"/>
      <c r="N162" s="356"/>
      <c r="O162" s="356"/>
      <c r="P162" s="356"/>
      <c r="Q162" s="356"/>
    </row>
    <row r="163" spans="1:17" ht="12.75">
      <c r="A163" s="356"/>
      <c r="B163" s="356"/>
      <c r="C163" s="356"/>
      <c r="D163" s="356"/>
      <c r="E163" s="356"/>
      <c r="F163" s="356"/>
      <c r="G163" s="356"/>
      <c r="H163" s="356"/>
      <c r="I163" s="356"/>
      <c r="J163" s="356"/>
      <c r="K163" s="356"/>
      <c r="L163" s="356"/>
      <c r="M163" s="356"/>
      <c r="N163" s="356"/>
      <c r="O163" s="356"/>
      <c r="P163" s="356"/>
      <c r="Q163" s="356"/>
    </row>
    <row r="164" spans="1:17" ht="12.75">
      <c r="A164" s="356"/>
      <c r="B164" s="356"/>
      <c r="C164" s="356"/>
      <c r="D164" s="356"/>
      <c r="E164" s="356"/>
      <c r="F164" s="356"/>
      <c r="G164" s="356"/>
      <c r="H164" s="356"/>
      <c r="I164" s="356"/>
      <c r="J164" s="356"/>
      <c r="K164" s="356"/>
      <c r="L164" s="356"/>
      <c r="M164" s="356"/>
      <c r="N164" s="356"/>
      <c r="O164" s="356"/>
      <c r="P164" s="356"/>
      <c r="Q164" s="356"/>
    </row>
    <row r="165" spans="1:17" ht="12.75">
      <c r="A165" s="356"/>
      <c r="B165" s="356"/>
      <c r="C165" s="356"/>
      <c r="D165" s="356"/>
      <c r="E165" s="356"/>
      <c r="F165" s="356"/>
      <c r="G165" s="356"/>
      <c r="H165" s="356"/>
      <c r="I165" s="356"/>
      <c r="J165" s="356"/>
      <c r="K165" s="356"/>
      <c r="L165" s="356"/>
      <c r="M165" s="356"/>
      <c r="N165" s="356"/>
      <c r="O165" s="356"/>
      <c r="P165" s="356"/>
      <c r="Q165" s="356"/>
    </row>
    <row r="166" spans="1:17" ht="12.75">
      <c r="A166" s="356"/>
      <c r="B166" s="356"/>
      <c r="C166" s="356"/>
      <c r="D166" s="356"/>
      <c r="E166" s="356"/>
      <c r="F166" s="356"/>
      <c r="G166" s="356"/>
      <c r="H166" s="356"/>
      <c r="I166" s="356"/>
      <c r="J166" s="356"/>
      <c r="K166" s="356"/>
      <c r="L166" s="356"/>
      <c r="M166" s="356"/>
      <c r="N166" s="356"/>
      <c r="O166" s="356"/>
      <c r="P166" s="356"/>
      <c r="Q166" s="356"/>
    </row>
    <row r="167" spans="1:17" ht="12.75">
      <c r="A167" s="356"/>
      <c r="B167" s="356"/>
      <c r="C167" s="356"/>
      <c r="D167" s="356"/>
      <c r="E167" s="356"/>
      <c r="F167" s="356"/>
      <c r="G167" s="356"/>
      <c r="H167" s="356"/>
      <c r="I167" s="356"/>
      <c r="J167" s="356"/>
      <c r="K167" s="356"/>
      <c r="L167" s="356"/>
      <c r="M167" s="356"/>
      <c r="N167" s="356"/>
      <c r="O167" s="356"/>
      <c r="P167" s="356"/>
      <c r="Q167" s="356"/>
    </row>
    <row r="168" spans="1:17" ht="12.75">
      <c r="A168" s="356"/>
      <c r="B168" s="356"/>
      <c r="C168" s="356"/>
      <c r="D168" s="356"/>
      <c r="E168" s="356"/>
      <c r="F168" s="356"/>
      <c r="G168" s="356"/>
      <c r="H168" s="356"/>
      <c r="I168" s="356"/>
      <c r="J168" s="356"/>
      <c r="K168" s="356"/>
      <c r="L168" s="356"/>
      <c r="M168" s="356"/>
      <c r="N168" s="356"/>
      <c r="O168" s="356"/>
      <c r="P168" s="356"/>
      <c r="Q168" s="356"/>
    </row>
    <row r="169" spans="1:17" ht="12.75">
      <c r="A169" s="356"/>
      <c r="B169" s="356"/>
      <c r="C169" s="356"/>
      <c r="D169" s="356"/>
      <c r="E169" s="356"/>
      <c r="F169" s="356"/>
      <c r="G169" s="356"/>
      <c r="H169" s="356"/>
      <c r="I169" s="356"/>
      <c r="J169" s="356"/>
      <c r="K169" s="356"/>
      <c r="L169" s="356"/>
      <c r="M169" s="356"/>
      <c r="N169" s="356"/>
      <c r="O169" s="356"/>
      <c r="P169" s="356"/>
      <c r="Q169" s="356"/>
    </row>
    <row r="170" spans="1:17" ht="12.75">
      <c r="A170" s="356"/>
      <c r="B170" s="356"/>
      <c r="C170" s="356"/>
      <c r="D170" s="356"/>
      <c r="E170" s="356"/>
      <c r="F170" s="356"/>
      <c r="G170" s="356"/>
      <c r="H170" s="356"/>
      <c r="I170" s="356"/>
      <c r="J170" s="356"/>
      <c r="K170" s="356"/>
      <c r="L170" s="356"/>
      <c r="M170" s="356"/>
      <c r="N170" s="356"/>
      <c r="O170" s="356"/>
      <c r="P170" s="356"/>
      <c r="Q170" s="356"/>
    </row>
    <row r="171" spans="1:17" ht="12.75">
      <c r="A171" s="356"/>
      <c r="B171" s="356"/>
      <c r="C171" s="356"/>
      <c r="D171" s="356"/>
      <c r="E171" s="356"/>
      <c r="F171" s="356"/>
      <c r="G171" s="356"/>
      <c r="H171" s="356"/>
      <c r="I171" s="356"/>
      <c r="J171" s="356"/>
      <c r="K171" s="356"/>
      <c r="L171" s="356"/>
      <c r="M171" s="356"/>
      <c r="N171" s="356"/>
      <c r="O171" s="356"/>
      <c r="P171" s="356"/>
      <c r="Q171" s="356"/>
    </row>
    <row r="172" spans="1:17" ht="12.75">
      <c r="A172" s="356"/>
      <c r="B172" s="356"/>
      <c r="C172" s="356"/>
      <c r="D172" s="356"/>
      <c r="E172" s="356"/>
      <c r="F172" s="356"/>
      <c r="G172" s="356"/>
      <c r="H172" s="356"/>
      <c r="I172" s="356"/>
      <c r="J172" s="356"/>
      <c r="K172" s="356"/>
      <c r="L172" s="356"/>
      <c r="M172" s="356"/>
      <c r="N172" s="356"/>
      <c r="O172" s="356"/>
      <c r="P172" s="356"/>
      <c r="Q172" s="356"/>
    </row>
    <row r="173" spans="1:17" ht="12.75">
      <c r="A173" s="356"/>
      <c r="B173" s="356"/>
      <c r="C173" s="356"/>
      <c r="D173" s="356"/>
      <c r="E173" s="356"/>
      <c r="F173" s="356"/>
      <c r="G173" s="356"/>
      <c r="H173" s="356"/>
      <c r="I173" s="356"/>
      <c r="J173" s="356"/>
      <c r="K173" s="356"/>
      <c r="L173" s="356"/>
      <c r="M173" s="356"/>
      <c r="N173" s="356"/>
      <c r="O173" s="356"/>
      <c r="P173" s="356"/>
      <c r="Q173" s="356"/>
    </row>
    <row r="174" spans="1:17" ht="12.75">
      <c r="A174" s="356"/>
      <c r="B174" s="356"/>
      <c r="C174" s="356"/>
      <c r="D174" s="356"/>
      <c r="E174" s="356"/>
      <c r="F174" s="356"/>
      <c r="G174" s="356"/>
      <c r="H174" s="356"/>
      <c r="I174" s="356"/>
      <c r="J174" s="356"/>
      <c r="K174" s="356"/>
      <c r="L174" s="356"/>
      <c r="M174" s="356"/>
      <c r="N174" s="356"/>
      <c r="O174" s="356"/>
      <c r="P174" s="356"/>
      <c r="Q174" s="356"/>
    </row>
    <row r="175" spans="1:17" ht="12.75">
      <c r="A175" s="356"/>
      <c r="B175" s="356"/>
      <c r="C175" s="356"/>
      <c r="D175" s="356"/>
      <c r="E175" s="356"/>
      <c r="F175" s="356"/>
      <c r="G175" s="356"/>
      <c r="H175" s="356"/>
      <c r="I175" s="356"/>
      <c r="J175" s="356"/>
      <c r="K175" s="356"/>
      <c r="L175" s="356"/>
      <c r="M175" s="356"/>
      <c r="N175" s="356"/>
      <c r="O175" s="356"/>
      <c r="P175" s="356"/>
      <c r="Q175" s="356"/>
    </row>
    <row r="176" spans="1:17" ht="12.75">
      <c r="A176" s="356"/>
      <c r="B176" s="356"/>
      <c r="C176" s="356"/>
      <c r="D176" s="356"/>
      <c r="E176" s="356"/>
      <c r="F176" s="356"/>
      <c r="G176" s="356"/>
      <c r="H176" s="356"/>
      <c r="I176" s="356"/>
      <c r="J176" s="356"/>
      <c r="K176" s="356"/>
      <c r="L176" s="356"/>
      <c r="M176" s="356"/>
      <c r="N176" s="356"/>
      <c r="O176" s="356"/>
      <c r="P176" s="356"/>
      <c r="Q176" s="356"/>
    </row>
    <row r="177" spans="1:17" ht="12.75">
      <c r="A177" s="356"/>
      <c r="B177" s="356"/>
      <c r="C177" s="356"/>
      <c r="D177" s="356"/>
      <c r="E177" s="356"/>
      <c r="F177" s="356"/>
      <c r="G177" s="356"/>
      <c r="H177" s="356"/>
      <c r="I177" s="356"/>
      <c r="J177" s="356"/>
      <c r="K177" s="356"/>
      <c r="L177" s="356"/>
      <c r="M177" s="356"/>
      <c r="N177" s="356"/>
      <c r="O177" s="356"/>
      <c r="P177" s="356"/>
      <c r="Q177" s="356"/>
    </row>
    <row r="178" spans="1:17" ht="12.75">
      <c r="A178" s="356"/>
      <c r="B178" s="356"/>
      <c r="C178" s="356"/>
      <c r="D178" s="356"/>
      <c r="E178" s="356"/>
      <c r="F178" s="356"/>
      <c r="G178" s="356"/>
      <c r="H178" s="356"/>
      <c r="I178" s="356"/>
      <c r="J178" s="356"/>
      <c r="K178" s="356"/>
      <c r="L178" s="356"/>
      <c r="M178" s="356"/>
      <c r="N178" s="356"/>
      <c r="O178" s="356"/>
      <c r="P178" s="356"/>
      <c r="Q178" s="356"/>
    </row>
    <row r="179" spans="1:17" ht="12.75">
      <c r="A179" s="356"/>
      <c r="B179" s="356"/>
      <c r="C179" s="356"/>
      <c r="D179" s="356"/>
      <c r="E179" s="356"/>
      <c r="F179" s="356"/>
      <c r="G179" s="356"/>
      <c r="H179" s="356"/>
      <c r="I179" s="356"/>
      <c r="J179" s="356"/>
      <c r="K179" s="356"/>
      <c r="L179" s="356"/>
      <c r="M179" s="356"/>
      <c r="N179" s="356"/>
      <c r="O179" s="356"/>
      <c r="P179" s="356"/>
      <c r="Q179" s="356"/>
    </row>
    <row r="180" spans="1:17" ht="12.75">
      <c r="A180" s="356"/>
      <c r="B180" s="356"/>
      <c r="C180" s="356"/>
      <c r="D180" s="356"/>
      <c r="E180" s="356"/>
      <c r="F180" s="356"/>
      <c r="G180" s="356"/>
      <c r="H180" s="356"/>
      <c r="I180" s="356"/>
      <c r="J180" s="356"/>
      <c r="K180" s="356"/>
      <c r="L180" s="356"/>
      <c r="M180" s="356"/>
      <c r="N180" s="356"/>
      <c r="O180" s="356"/>
      <c r="P180" s="356"/>
      <c r="Q180" s="356"/>
    </row>
    <row r="181" spans="1:17" ht="12.75">
      <c r="A181" s="356"/>
      <c r="B181" s="356"/>
      <c r="C181" s="356"/>
      <c r="D181" s="356"/>
      <c r="E181" s="356"/>
      <c r="F181" s="356"/>
      <c r="G181" s="356"/>
      <c r="H181" s="356"/>
      <c r="I181" s="356"/>
      <c r="J181" s="356"/>
      <c r="K181" s="356"/>
      <c r="L181" s="356"/>
      <c r="M181" s="356"/>
      <c r="N181" s="356"/>
      <c r="O181" s="356"/>
      <c r="P181" s="356"/>
      <c r="Q181" s="356"/>
    </row>
    <row r="182" spans="1:17" ht="12.75">
      <c r="A182" s="356"/>
      <c r="B182" s="356"/>
      <c r="C182" s="356"/>
      <c r="D182" s="356"/>
      <c r="E182" s="356"/>
      <c r="F182" s="356"/>
      <c r="G182" s="356"/>
      <c r="H182" s="356"/>
      <c r="I182" s="356"/>
      <c r="J182" s="356"/>
      <c r="K182" s="356"/>
      <c r="L182" s="356"/>
      <c r="M182" s="356"/>
      <c r="N182" s="356"/>
      <c r="O182" s="356"/>
      <c r="P182" s="356"/>
      <c r="Q182" s="356"/>
    </row>
    <row r="183" spans="1:17" ht="12.75">
      <c r="A183" s="356"/>
      <c r="B183" s="356"/>
      <c r="C183" s="356"/>
      <c r="D183" s="356"/>
      <c r="E183" s="356"/>
      <c r="F183" s="356"/>
      <c r="G183" s="356"/>
      <c r="H183" s="356"/>
      <c r="I183" s="356"/>
      <c r="J183" s="356"/>
      <c r="K183" s="356"/>
      <c r="L183" s="356"/>
      <c r="M183" s="356"/>
      <c r="N183" s="356"/>
      <c r="O183" s="356"/>
      <c r="P183" s="356"/>
      <c r="Q183" s="356"/>
    </row>
    <row r="184" spans="1:17" ht="12.75">
      <c r="A184" s="356"/>
      <c r="B184" s="356"/>
      <c r="C184" s="356"/>
      <c r="D184" s="356"/>
      <c r="E184" s="356"/>
      <c r="F184" s="356"/>
      <c r="G184" s="356"/>
      <c r="H184" s="356"/>
      <c r="I184" s="356"/>
      <c r="J184" s="356"/>
      <c r="K184" s="356"/>
      <c r="L184" s="356"/>
      <c r="M184" s="356"/>
      <c r="N184" s="356"/>
      <c r="O184" s="356"/>
      <c r="P184" s="356"/>
      <c r="Q184" s="356"/>
    </row>
    <row r="185" spans="1:17" ht="12.75">
      <c r="A185" s="356"/>
      <c r="B185" s="356"/>
      <c r="C185" s="356"/>
      <c r="D185" s="356"/>
      <c r="E185" s="356"/>
      <c r="F185" s="356"/>
      <c r="G185" s="356"/>
      <c r="H185" s="356"/>
      <c r="I185" s="356"/>
      <c r="J185" s="356"/>
      <c r="K185" s="356"/>
      <c r="L185" s="356"/>
      <c r="M185" s="356"/>
      <c r="N185" s="356"/>
      <c r="O185" s="356"/>
      <c r="P185" s="356"/>
      <c r="Q185" s="356"/>
    </row>
    <row r="186" spans="1:17" ht="12.75">
      <c r="A186" s="356"/>
      <c r="B186" s="356"/>
      <c r="C186" s="356"/>
      <c r="D186" s="356"/>
      <c r="E186" s="356"/>
      <c r="F186" s="356"/>
      <c r="G186" s="356"/>
      <c r="H186" s="356"/>
      <c r="I186" s="356"/>
      <c r="J186" s="356"/>
      <c r="K186" s="356"/>
      <c r="L186" s="356"/>
      <c r="M186" s="356"/>
      <c r="N186" s="356"/>
      <c r="O186" s="356"/>
      <c r="P186" s="356"/>
      <c r="Q186" s="356"/>
    </row>
    <row r="187" spans="1:17" ht="12.75">
      <c r="A187" s="356"/>
      <c r="B187" s="356"/>
      <c r="C187" s="356"/>
      <c r="D187" s="356"/>
      <c r="E187" s="356"/>
      <c r="F187" s="356"/>
      <c r="G187" s="356"/>
      <c r="H187" s="356"/>
      <c r="I187" s="356"/>
      <c r="J187" s="356"/>
      <c r="K187" s="356"/>
      <c r="L187" s="356"/>
      <c r="M187" s="356"/>
      <c r="N187" s="356"/>
      <c r="O187" s="356"/>
      <c r="P187" s="356"/>
      <c r="Q187" s="356"/>
    </row>
    <row r="188" spans="1:17" ht="12.75">
      <c r="A188" s="356"/>
      <c r="B188" s="356"/>
      <c r="C188" s="356"/>
      <c r="D188" s="356"/>
      <c r="E188" s="356"/>
      <c r="F188" s="356"/>
      <c r="G188" s="356"/>
      <c r="H188" s="356"/>
      <c r="I188" s="356"/>
      <c r="J188" s="356"/>
      <c r="K188" s="356"/>
      <c r="L188" s="356"/>
      <c r="M188" s="356"/>
      <c r="N188" s="356"/>
      <c r="O188" s="356"/>
      <c r="P188" s="356"/>
      <c r="Q188" s="356"/>
    </row>
    <row r="189" spans="1:17" ht="12.75">
      <c r="A189" s="356"/>
      <c r="B189" s="356"/>
      <c r="C189" s="356"/>
      <c r="D189" s="356"/>
      <c r="E189" s="356"/>
      <c r="F189" s="356"/>
      <c r="G189" s="356"/>
      <c r="H189" s="356"/>
      <c r="I189" s="356"/>
      <c r="J189" s="356"/>
      <c r="K189" s="356"/>
      <c r="L189" s="356"/>
      <c r="M189" s="356"/>
      <c r="N189" s="356"/>
      <c r="O189" s="356"/>
      <c r="P189" s="356"/>
      <c r="Q189" s="356"/>
    </row>
    <row r="190" spans="1:17" ht="12.75">
      <c r="A190" s="356"/>
      <c r="B190" s="356"/>
      <c r="C190" s="356"/>
      <c r="D190" s="356"/>
      <c r="E190" s="356"/>
      <c r="F190" s="356"/>
      <c r="G190" s="356"/>
      <c r="H190" s="356"/>
      <c r="I190" s="356"/>
      <c r="J190" s="356"/>
      <c r="K190" s="356"/>
      <c r="L190" s="356"/>
      <c r="M190" s="356"/>
      <c r="N190" s="356"/>
      <c r="O190" s="356"/>
      <c r="P190" s="356"/>
      <c r="Q190" s="356"/>
    </row>
    <row r="191" spans="1:17" ht="12.75">
      <c r="A191" s="356"/>
      <c r="B191" s="356"/>
      <c r="C191" s="356"/>
      <c r="D191" s="356"/>
      <c r="E191" s="356"/>
      <c r="F191" s="356"/>
      <c r="G191" s="356"/>
      <c r="H191" s="356"/>
      <c r="I191" s="356"/>
      <c r="J191" s="356"/>
      <c r="K191" s="356"/>
      <c r="L191" s="356"/>
      <c r="M191" s="356"/>
      <c r="N191" s="356"/>
      <c r="O191" s="356"/>
      <c r="P191" s="356"/>
      <c r="Q191" s="356"/>
    </row>
    <row r="192" spans="1:17" ht="12.75">
      <c r="A192" s="356"/>
      <c r="B192" s="356"/>
      <c r="C192" s="356"/>
      <c r="D192" s="356"/>
      <c r="E192" s="356"/>
      <c r="F192" s="356"/>
      <c r="G192" s="356"/>
      <c r="H192" s="356"/>
      <c r="I192" s="356"/>
      <c r="J192" s="356"/>
      <c r="K192" s="356"/>
      <c r="L192" s="356"/>
      <c r="M192" s="356"/>
      <c r="N192" s="356"/>
      <c r="O192" s="356"/>
      <c r="P192" s="356"/>
      <c r="Q192" s="356"/>
    </row>
    <row r="193" spans="1:17" ht="12.75">
      <c r="A193" s="356"/>
      <c r="B193" s="356"/>
      <c r="C193" s="356"/>
      <c r="D193" s="356"/>
      <c r="E193" s="356"/>
      <c r="F193" s="356"/>
      <c r="G193" s="356"/>
      <c r="H193" s="356"/>
      <c r="I193" s="356"/>
      <c r="J193" s="356"/>
      <c r="K193" s="356"/>
      <c r="L193" s="356"/>
      <c r="M193" s="356"/>
      <c r="N193" s="356"/>
      <c r="O193" s="356"/>
      <c r="P193" s="356"/>
      <c r="Q193" s="356"/>
    </row>
    <row r="194" spans="1:17" ht="12.75">
      <c r="A194" s="356"/>
      <c r="B194" s="356"/>
      <c r="C194" s="356"/>
      <c r="D194" s="356"/>
      <c r="E194" s="356"/>
      <c r="F194" s="356"/>
      <c r="G194" s="356"/>
      <c r="H194" s="356"/>
      <c r="I194" s="356"/>
      <c r="J194" s="356"/>
      <c r="K194" s="356"/>
      <c r="L194" s="356"/>
      <c r="M194" s="356"/>
      <c r="N194" s="356"/>
      <c r="O194" s="356"/>
      <c r="P194" s="356"/>
      <c r="Q194" s="356"/>
    </row>
    <row r="195" spans="1:17" ht="12.75">
      <c r="A195" s="356"/>
      <c r="B195" s="356"/>
      <c r="C195" s="356"/>
      <c r="D195" s="356"/>
      <c r="E195" s="356"/>
      <c r="F195" s="356"/>
      <c r="G195" s="356"/>
      <c r="H195" s="356"/>
      <c r="I195" s="356"/>
      <c r="J195" s="356"/>
      <c r="K195" s="356"/>
      <c r="L195" s="356"/>
      <c r="M195" s="356"/>
      <c r="N195" s="356"/>
      <c r="O195" s="356"/>
      <c r="P195" s="356"/>
      <c r="Q195" s="356"/>
    </row>
    <row r="196" spans="1:17" ht="12.75">
      <c r="A196" s="356"/>
      <c r="B196" s="356"/>
      <c r="C196" s="356"/>
      <c r="D196" s="356"/>
      <c r="E196" s="356"/>
      <c r="F196" s="356"/>
      <c r="G196" s="356"/>
      <c r="H196" s="356"/>
      <c r="I196" s="356"/>
      <c r="J196" s="356"/>
      <c r="K196" s="356"/>
      <c r="L196" s="356"/>
      <c r="M196" s="356"/>
      <c r="N196" s="356"/>
      <c r="O196" s="356"/>
      <c r="P196" s="356"/>
      <c r="Q196" s="356"/>
    </row>
    <row r="197" spans="1:17" ht="12.75">
      <c r="A197" s="356"/>
      <c r="B197" s="356"/>
      <c r="C197" s="356"/>
      <c r="D197" s="356"/>
      <c r="E197" s="356"/>
      <c r="F197" s="356"/>
      <c r="G197" s="356"/>
      <c r="H197" s="356"/>
      <c r="I197" s="356"/>
      <c r="J197" s="356"/>
      <c r="K197" s="356"/>
      <c r="L197" s="356"/>
      <c r="M197" s="356"/>
      <c r="N197" s="356"/>
      <c r="O197" s="356"/>
      <c r="P197" s="356"/>
      <c r="Q197" s="356"/>
    </row>
    <row r="198" spans="1:17" ht="12.75">
      <c r="A198" s="356"/>
      <c r="B198" s="356"/>
      <c r="C198" s="356"/>
      <c r="D198" s="356"/>
      <c r="E198" s="356"/>
      <c r="F198" s="356"/>
      <c r="G198" s="356"/>
      <c r="H198" s="356"/>
      <c r="I198" s="356"/>
      <c r="J198" s="356"/>
      <c r="K198" s="356"/>
      <c r="L198" s="356"/>
      <c r="M198" s="356"/>
      <c r="N198" s="356"/>
      <c r="O198" s="356"/>
      <c r="P198" s="356"/>
      <c r="Q198" s="356"/>
    </row>
    <row r="199" spans="1:17" ht="12.75">
      <c r="A199" s="356"/>
      <c r="B199" s="356"/>
      <c r="C199" s="356"/>
      <c r="D199" s="356"/>
      <c r="E199" s="356"/>
      <c r="F199" s="356"/>
      <c r="G199" s="356"/>
      <c r="H199" s="356"/>
      <c r="I199" s="356"/>
      <c r="J199" s="356"/>
      <c r="K199" s="356"/>
      <c r="L199" s="356"/>
      <c r="M199" s="356"/>
      <c r="N199" s="356"/>
      <c r="O199" s="356"/>
      <c r="P199" s="356"/>
      <c r="Q199" s="356"/>
    </row>
    <row r="200" spans="1:17" ht="12.75">
      <c r="A200" s="356"/>
      <c r="B200" s="356"/>
      <c r="C200" s="356"/>
      <c r="D200" s="356"/>
      <c r="E200" s="356"/>
      <c r="F200" s="356"/>
      <c r="G200" s="356"/>
      <c r="H200" s="356"/>
      <c r="I200" s="356"/>
      <c r="J200" s="356"/>
      <c r="K200" s="356"/>
      <c r="L200" s="356"/>
      <c r="M200" s="356"/>
      <c r="N200" s="356"/>
      <c r="O200" s="356"/>
      <c r="P200" s="356"/>
      <c r="Q200" s="356"/>
    </row>
    <row r="201" spans="1:17" ht="12.75">
      <c r="A201" s="356"/>
      <c r="B201" s="356"/>
      <c r="C201" s="356"/>
      <c r="D201" s="356"/>
      <c r="E201" s="356"/>
      <c r="F201" s="356"/>
      <c r="G201" s="356"/>
      <c r="H201" s="356"/>
      <c r="I201" s="356"/>
      <c r="J201" s="356"/>
      <c r="K201" s="356"/>
      <c r="L201" s="356"/>
      <c r="M201" s="356"/>
      <c r="N201" s="356"/>
      <c r="O201" s="356"/>
      <c r="P201" s="356"/>
      <c r="Q201" s="356"/>
    </row>
    <row r="202" spans="1:17" ht="12.75">
      <c r="A202" s="356"/>
      <c r="B202" s="356"/>
      <c r="C202" s="356"/>
      <c r="D202" s="356"/>
      <c r="E202" s="356"/>
      <c r="F202" s="356"/>
      <c r="G202" s="356"/>
      <c r="H202" s="356"/>
      <c r="I202" s="356"/>
      <c r="J202" s="356"/>
      <c r="K202" s="356"/>
      <c r="L202" s="356"/>
      <c r="M202" s="356"/>
      <c r="N202" s="356"/>
      <c r="O202" s="356"/>
      <c r="P202" s="356"/>
      <c r="Q202" s="356"/>
    </row>
    <row r="203" spans="1:17" ht="12.75">
      <c r="A203" s="356"/>
      <c r="B203" s="356"/>
      <c r="C203" s="356"/>
      <c r="D203" s="356"/>
      <c r="E203" s="356"/>
      <c r="F203" s="356"/>
      <c r="G203" s="356"/>
      <c r="H203" s="356"/>
      <c r="I203" s="356"/>
      <c r="J203" s="356"/>
      <c r="K203" s="356"/>
      <c r="L203" s="356"/>
      <c r="M203" s="356"/>
      <c r="N203" s="356"/>
      <c r="O203" s="356"/>
      <c r="P203" s="356"/>
      <c r="Q203" s="356"/>
    </row>
    <row r="204" spans="1:17" ht="12.75">
      <c r="A204" s="356"/>
      <c r="B204" s="356"/>
      <c r="C204" s="356"/>
      <c r="D204" s="356"/>
      <c r="E204" s="356"/>
      <c r="F204" s="356"/>
      <c r="G204" s="356"/>
      <c r="H204" s="356"/>
      <c r="I204" s="356"/>
      <c r="J204" s="356"/>
      <c r="K204" s="356"/>
      <c r="L204" s="356"/>
      <c r="M204" s="356"/>
      <c r="N204" s="356"/>
      <c r="O204" s="356"/>
      <c r="P204" s="356"/>
      <c r="Q204" s="356"/>
    </row>
    <row r="205" spans="1:17" ht="12.75">
      <c r="A205" s="356"/>
      <c r="B205" s="356"/>
      <c r="C205" s="356"/>
      <c r="D205" s="356"/>
      <c r="E205" s="356"/>
      <c r="F205" s="356"/>
      <c r="G205" s="356"/>
      <c r="H205" s="356"/>
      <c r="I205" s="356"/>
      <c r="J205" s="356"/>
      <c r="K205" s="356"/>
      <c r="L205" s="356"/>
      <c r="M205" s="356"/>
      <c r="N205" s="356"/>
      <c r="O205" s="356"/>
      <c r="P205" s="356"/>
      <c r="Q205" s="356"/>
    </row>
    <row r="206" spans="1:17" ht="12.75">
      <c r="A206" s="356"/>
      <c r="B206" s="356"/>
      <c r="C206" s="356"/>
      <c r="D206" s="356"/>
      <c r="E206" s="356"/>
      <c r="F206" s="356"/>
      <c r="G206" s="356"/>
      <c r="H206" s="356"/>
      <c r="I206" s="356"/>
      <c r="J206" s="356"/>
      <c r="K206" s="356"/>
      <c r="L206" s="356"/>
      <c r="M206" s="356"/>
      <c r="N206" s="356"/>
      <c r="O206" s="356"/>
      <c r="P206" s="356"/>
      <c r="Q206" s="356"/>
    </row>
    <row r="207" spans="1:17" ht="12.75">
      <c r="A207" s="356"/>
      <c r="B207" s="356"/>
      <c r="C207" s="356"/>
      <c r="D207" s="356"/>
      <c r="E207" s="356"/>
      <c r="F207" s="356"/>
      <c r="G207" s="356"/>
      <c r="H207" s="356"/>
      <c r="I207" s="356"/>
      <c r="J207" s="356"/>
      <c r="K207" s="356"/>
      <c r="L207" s="356"/>
      <c r="M207" s="356"/>
      <c r="N207" s="356"/>
      <c r="O207" s="356"/>
      <c r="P207" s="356"/>
      <c r="Q207" s="356"/>
    </row>
    <row r="208" spans="1:17" ht="12.75">
      <c r="A208" s="356"/>
      <c r="B208" s="356"/>
      <c r="C208" s="356"/>
      <c r="D208" s="356"/>
      <c r="E208" s="356"/>
      <c r="F208" s="356"/>
      <c r="G208" s="356"/>
      <c r="H208" s="356"/>
      <c r="I208" s="356"/>
      <c r="J208" s="356"/>
      <c r="K208" s="356"/>
      <c r="L208" s="356"/>
      <c r="M208" s="356"/>
      <c r="N208" s="356"/>
      <c r="O208" s="356"/>
      <c r="P208" s="356"/>
      <c r="Q208" s="356"/>
    </row>
    <row r="209" spans="1:17" ht="12.75">
      <c r="A209" s="356"/>
      <c r="B209" s="356"/>
      <c r="C209" s="356"/>
      <c r="D209" s="356"/>
      <c r="E209" s="356"/>
      <c r="F209" s="356"/>
      <c r="G209" s="356"/>
      <c r="H209" s="356"/>
      <c r="I209" s="356"/>
      <c r="J209" s="356"/>
      <c r="K209" s="356"/>
      <c r="L209" s="356"/>
      <c r="M209" s="356"/>
      <c r="N209" s="356"/>
      <c r="O209" s="356"/>
      <c r="P209" s="356"/>
      <c r="Q209" s="356"/>
    </row>
    <row r="210" spans="1:17" ht="12.75">
      <c r="A210" s="356"/>
      <c r="B210" s="356"/>
      <c r="C210" s="356"/>
      <c r="D210" s="356"/>
      <c r="E210" s="356"/>
      <c r="F210" s="356"/>
      <c r="G210" s="356"/>
      <c r="H210" s="356"/>
      <c r="I210" s="356"/>
      <c r="J210" s="356"/>
      <c r="K210" s="356"/>
      <c r="L210" s="356"/>
      <c r="M210" s="356"/>
      <c r="N210" s="356"/>
      <c r="O210" s="356"/>
      <c r="P210" s="356"/>
      <c r="Q210" s="356"/>
    </row>
    <row r="211" spans="1:17" ht="12.75">
      <c r="A211" s="356"/>
      <c r="B211" s="356"/>
      <c r="C211" s="356"/>
      <c r="D211" s="356"/>
      <c r="E211" s="356"/>
      <c r="F211" s="356"/>
      <c r="G211" s="356"/>
      <c r="H211" s="356"/>
      <c r="I211" s="356"/>
      <c r="J211" s="356"/>
      <c r="K211" s="356"/>
      <c r="L211" s="356"/>
      <c r="M211" s="356"/>
      <c r="N211" s="356"/>
      <c r="O211" s="356"/>
      <c r="P211" s="356"/>
      <c r="Q211" s="356"/>
    </row>
    <row r="212" spans="1:17" ht="12.75">
      <c r="A212" s="356"/>
      <c r="B212" s="356"/>
      <c r="C212" s="356"/>
      <c r="D212" s="356"/>
      <c r="E212" s="356"/>
      <c r="F212" s="356"/>
      <c r="G212" s="356"/>
      <c r="H212" s="356"/>
      <c r="I212" s="356"/>
      <c r="J212" s="356"/>
      <c r="K212" s="356"/>
      <c r="L212" s="356"/>
      <c r="M212" s="356"/>
      <c r="N212" s="356"/>
      <c r="O212" s="356"/>
      <c r="P212" s="356"/>
      <c r="Q212" s="356"/>
    </row>
    <row r="213" spans="1:17" ht="12.75">
      <c r="A213" s="356"/>
      <c r="B213" s="356"/>
      <c r="C213" s="356"/>
      <c r="D213" s="356"/>
      <c r="E213" s="356"/>
      <c r="F213" s="356"/>
      <c r="G213" s="356"/>
      <c r="H213" s="356"/>
      <c r="I213" s="356"/>
      <c r="J213" s="356"/>
      <c r="K213" s="356"/>
      <c r="L213" s="356"/>
      <c r="M213" s="356"/>
      <c r="N213" s="356"/>
      <c r="O213" s="356"/>
      <c r="P213" s="356"/>
      <c r="Q213" s="356"/>
    </row>
    <row r="214" spans="1:17" ht="12.75">
      <c r="A214" s="356"/>
      <c r="B214" s="356"/>
      <c r="C214" s="356"/>
      <c r="D214" s="356"/>
      <c r="E214" s="356"/>
      <c r="F214" s="356"/>
      <c r="G214" s="356"/>
      <c r="H214" s="356"/>
      <c r="I214" s="356"/>
      <c r="J214" s="356"/>
      <c r="K214" s="356"/>
      <c r="L214" s="356"/>
      <c r="M214" s="356"/>
      <c r="N214" s="356"/>
      <c r="O214" s="356"/>
      <c r="P214" s="356"/>
      <c r="Q214" s="356"/>
    </row>
    <row r="215" spans="1:17" ht="12.75">
      <c r="A215" s="356"/>
      <c r="B215" s="356"/>
      <c r="C215" s="356"/>
      <c r="D215" s="356"/>
      <c r="E215" s="356"/>
      <c r="F215" s="356"/>
      <c r="G215" s="356"/>
      <c r="H215" s="356"/>
      <c r="I215" s="356"/>
      <c r="J215" s="356"/>
      <c r="K215" s="356"/>
      <c r="L215" s="356"/>
      <c r="M215" s="356"/>
      <c r="N215" s="356"/>
      <c r="O215" s="356"/>
      <c r="P215" s="356"/>
      <c r="Q215" s="356"/>
    </row>
    <row r="216" spans="1:17" ht="12.75">
      <c r="A216" s="356"/>
      <c r="B216" s="356"/>
      <c r="C216" s="356"/>
      <c r="D216" s="356"/>
      <c r="E216" s="356"/>
      <c r="F216" s="356"/>
      <c r="G216" s="356"/>
      <c r="H216" s="356"/>
      <c r="I216" s="356"/>
      <c r="J216" s="356"/>
      <c r="K216" s="356"/>
      <c r="L216" s="356"/>
      <c r="M216" s="356"/>
      <c r="N216" s="356"/>
      <c r="O216" s="356"/>
      <c r="P216" s="356"/>
      <c r="Q216" s="356"/>
    </row>
    <row r="217" spans="1:17" ht="12.75">
      <c r="A217" s="356"/>
      <c r="B217" s="356"/>
      <c r="C217" s="356"/>
      <c r="D217" s="356"/>
      <c r="E217" s="356"/>
      <c r="F217" s="356"/>
      <c r="G217" s="356"/>
      <c r="H217" s="356"/>
      <c r="I217" s="356"/>
      <c r="J217" s="356"/>
      <c r="K217" s="356"/>
      <c r="L217" s="356"/>
      <c r="M217" s="356"/>
      <c r="N217" s="356"/>
      <c r="O217" s="356"/>
      <c r="P217" s="356"/>
      <c r="Q217" s="356"/>
    </row>
    <row r="218" spans="1:17" ht="12.75">
      <c r="A218" s="356"/>
      <c r="B218" s="356"/>
      <c r="C218" s="356"/>
      <c r="D218" s="356"/>
      <c r="E218" s="356"/>
      <c r="F218" s="356"/>
      <c r="G218" s="356"/>
      <c r="H218" s="356"/>
      <c r="I218" s="356"/>
      <c r="J218" s="356"/>
      <c r="K218" s="356"/>
      <c r="L218" s="356"/>
      <c r="M218" s="356"/>
      <c r="N218" s="356"/>
      <c r="O218" s="356"/>
      <c r="P218" s="356"/>
      <c r="Q218" s="356"/>
    </row>
    <row r="219" spans="1:17" ht="12.75">
      <c r="A219" s="356"/>
      <c r="B219" s="356"/>
      <c r="C219" s="356"/>
      <c r="D219" s="356"/>
      <c r="E219" s="356"/>
      <c r="F219" s="356"/>
      <c r="G219" s="356"/>
      <c r="H219" s="356"/>
      <c r="I219" s="356"/>
      <c r="J219" s="356"/>
      <c r="K219" s="356"/>
      <c r="L219" s="356"/>
      <c r="M219" s="356"/>
      <c r="N219" s="356"/>
      <c r="O219" s="356"/>
      <c r="P219" s="356"/>
      <c r="Q219" s="356"/>
    </row>
    <row r="220" spans="1:17" ht="12.75">
      <c r="A220" s="356"/>
      <c r="B220" s="356"/>
      <c r="C220" s="356"/>
      <c r="D220" s="356"/>
      <c r="E220" s="356"/>
      <c r="F220" s="356"/>
      <c r="G220" s="356"/>
      <c r="H220" s="356"/>
      <c r="I220" s="356"/>
      <c r="J220" s="356"/>
      <c r="K220" s="356"/>
      <c r="L220" s="356"/>
      <c r="M220" s="356"/>
      <c r="N220" s="356"/>
      <c r="O220" s="356"/>
      <c r="P220" s="356"/>
      <c r="Q220" s="356"/>
    </row>
    <row r="221" spans="1:17" ht="12.75">
      <c r="A221" s="356"/>
      <c r="B221" s="356"/>
      <c r="C221" s="356"/>
      <c r="D221" s="356"/>
      <c r="E221" s="356"/>
      <c r="F221" s="356"/>
      <c r="G221" s="356"/>
      <c r="H221" s="356"/>
      <c r="I221" s="356"/>
      <c r="J221" s="356"/>
      <c r="K221" s="356"/>
      <c r="L221" s="356"/>
      <c r="M221" s="356"/>
      <c r="N221" s="356"/>
      <c r="O221" s="356"/>
      <c r="P221" s="356"/>
      <c r="Q221" s="356"/>
    </row>
    <row r="222" spans="1:17" ht="12.75">
      <c r="A222" s="356"/>
      <c r="B222" s="356"/>
      <c r="C222" s="356"/>
      <c r="D222" s="356"/>
      <c r="E222" s="356"/>
      <c r="F222" s="356"/>
      <c r="G222" s="356"/>
      <c r="H222" s="356"/>
      <c r="I222" s="356"/>
      <c r="J222" s="356"/>
      <c r="K222" s="356"/>
      <c r="L222" s="356"/>
      <c r="M222" s="356"/>
      <c r="N222" s="356"/>
      <c r="O222" s="356"/>
      <c r="P222" s="356"/>
      <c r="Q222" s="356"/>
    </row>
    <row r="223" spans="1:17" ht="12.75">
      <c r="A223" s="356"/>
      <c r="B223" s="356"/>
      <c r="C223" s="356"/>
      <c r="D223" s="356"/>
      <c r="E223" s="356"/>
      <c r="F223" s="356"/>
      <c r="G223" s="356"/>
      <c r="H223" s="356"/>
      <c r="I223" s="356"/>
      <c r="J223" s="356"/>
      <c r="K223" s="356"/>
      <c r="L223" s="356"/>
      <c r="M223" s="356"/>
      <c r="N223" s="356"/>
      <c r="O223" s="356"/>
      <c r="P223" s="356"/>
      <c r="Q223" s="356"/>
    </row>
    <row r="224" spans="1:17" ht="12.75">
      <c r="A224" s="356"/>
      <c r="B224" s="356"/>
      <c r="C224" s="356"/>
      <c r="D224" s="356"/>
      <c r="E224" s="356"/>
      <c r="F224" s="356"/>
      <c r="G224" s="356"/>
      <c r="H224" s="356"/>
      <c r="I224" s="356"/>
      <c r="J224" s="356"/>
      <c r="K224" s="356"/>
      <c r="L224" s="356"/>
      <c r="M224" s="356"/>
      <c r="N224" s="356"/>
      <c r="O224" s="356"/>
      <c r="P224" s="356"/>
      <c r="Q224" s="356"/>
    </row>
    <row r="225" spans="1:17" ht="12.75">
      <c r="A225" s="356"/>
      <c r="B225" s="356"/>
      <c r="C225" s="356"/>
      <c r="D225" s="356"/>
      <c r="E225" s="356"/>
      <c r="F225" s="356"/>
      <c r="G225" s="356"/>
      <c r="H225" s="356"/>
      <c r="I225" s="356"/>
      <c r="J225" s="356"/>
      <c r="K225" s="356"/>
      <c r="L225" s="356"/>
      <c r="M225" s="356"/>
      <c r="N225" s="356"/>
      <c r="O225" s="356"/>
      <c r="P225" s="356"/>
      <c r="Q225" s="356"/>
    </row>
    <row r="226" spans="1:17" ht="12.75">
      <c r="A226" s="356"/>
      <c r="B226" s="356"/>
      <c r="C226" s="356"/>
      <c r="D226" s="356"/>
      <c r="E226" s="356"/>
      <c r="F226" s="356"/>
      <c r="G226" s="356"/>
      <c r="H226" s="356"/>
      <c r="I226" s="356"/>
      <c r="J226" s="356"/>
      <c r="K226" s="356"/>
      <c r="L226" s="356"/>
      <c r="M226" s="356"/>
      <c r="N226" s="356"/>
      <c r="O226" s="356"/>
      <c r="P226" s="356"/>
      <c r="Q226" s="356"/>
    </row>
    <row r="227" spans="1:17" ht="12.75">
      <c r="A227" s="356"/>
      <c r="B227" s="356"/>
      <c r="C227" s="356"/>
      <c r="D227" s="356"/>
      <c r="E227" s="356"/>
      <c r="F227" s="356"/>
      <c r="G227" s="356"/>
      <c r="H227" s="356"/>
      <c r="I227" s="356"/>
      <c r="J227" s="356"/>
      <c r="K227" s="356"/>
      <c r="L227" s="356"/>
      <c r="M227" s="356"/>
      <c r="N227" s="356"/>
      <c r="O227" s="356"/>
      <c r="P227" s="356"/>
      <c r="Q227" s="356"/>
    </row>
    <row r="228" spans="1:17" ht="12.75">
      <c r="A228" s="356"/>
      <c r="B228" s="356"/>
      <c r="C228" s="356"/>
      <c r="D228" s="356"/>
      <c r="E228" s="356"/>
      <c r="F228" s="356"/>
      <c r="G228" s="356"/>
      <c r="H228" s="356"/>
      <c r="I228" s="356"/>
      <c r="J228" s="356"/>
      <c r="K228" s="356"/>
      <c r="L228" s="356"/>
      <c r="M228" s="356"/>
      <c r="N228" s="356"/>
      <c r="O228" s="356"/>
      <c r="P228" s="356"/>
      <c r="Q228" s="356"/>
    </row>
    <row r="229" spans="1:17" ht="12.75">
      <c r="A229" s="356"/>
      <c r="B229" s="356"/>
      <c r="C229" s="356"/>
      <c r="D229" s="356"/>
      <c r="E229" s="356"/>
      <c r="F229" s="356"/>
      <c r="G229" s="356"/>
      <c r="H229" s="356"/>
      <c r="I229" s="356"/>
      <c r="J229" s="356"/>
      <c r="K229" s="356"/>
      <c r="L229" s="356"/>
      <c r="M229" s="356"/>
      <c r="N229" s="356"/>
      <c r="O229" s="356"/>
      <c r="P229" s="356"/>
      <c r="Q229" s="356"/>
    </row>
    <row r="230" spans="1:17" ht="12.75">
      <c r="A230" s="356"/>
      <c r="B230" s="356"/>
      <c r="C230" s="356"/>
      <c r="D230" s="356"/>
      <c r="E230" s="356"/>
      <c r="F230" s="356"/>
      <c r="G230" s="356"/>
      <c r="H230" s="356"/>
      <c r="I230" s="356"/>
      <c r="J230" s="356"/>
      <c r="K230" s="356"/>
      <c r="L230" s="356"/>
      <c r="M230" s="356"/>
      <c r="N230" s="356"/>
      <c r="O230" s="356"/>
      <c r="P230" s="356"/>
      <c r="Q230" s="356"/>
    </row>
    <row r="231" spans="1:17" ht="12.75">
      <c r="A231" s="356"/>
      <c r="B231" s="356"/>
      <c r="C231" s="356"/>
      <c r="D231" s="356"/>
      <c r="E231" s="356"/>
      <c r="F231" s="356"/>
      <c r="G231" s="356"/>
      <c r="H231" s="356"/>
      <c r="I231" s="356"/>
      <c r="J231" s="356"/>
      <c r="K231" s="356"/>
      <c r="L231" s="356"/>
      <c r="M231" s="356"/>
      <c r="N231" s="356"/>
      <c r="O231" s="356"/>
      <c r="P231" s="356"/>
      <c r="Q231" s="356"/>
    </row>
    <row r="232" spans="1:17" ht="12.75">
      <c r="A232" s="356"/>
      <c r="B232" s="356"/>
      <c r="C232" s="356"/>
      <c r="D232" s="356"/>
      <c r="E232" s="356"/>
      <c r="F232" s="356"/>
      <c r="G232" s="356"/>
      <c r="H232" s="356"/>
      <c r="I232" s="356"/>
      <c r="J232" s="356"/>
      <c r="K232" s="356"/>
      <c r="L232" s="356"/>
      <c r="M232" s="356"/>
      <c r="N232" s="356"/>
      <c r="O232" s="356"/>
      <c r="P232" s="356"/>
      <c r="Q232" s="356"/>
    </row>
    <row r="233" spans="1:17" ht="12.75">
      <c r="A233" s="356"/>
      <c r="B233" s="356"/>
      <c r="C233" s="356"/>
      <c r="D233" s="356"/>
      <c r="E233" s="356"/>
      <c r="F233" s="356"/>
      <c r="G233" s="356"/>
      <c r="H233" s="356"/>
      <c r="I233" s="356"/>
      <c r="J233" s="356"/>
      <c r="K233" s="356"/>
      <c r="L233" s="356"/>
      <c r="M233" s="356"/>
      <c r="N233" s="356"/>
      <c r="O233" s="356"/>
      <c r="P233" s="356"/>
      <c r="Q233" s="356"/>
    </row>
    <row r="234" spans="1:17" ht="12.75">
      <c r="A234" s="356"/>
      <c r="B234" s="356"/>
      <c r="C234" s="356"/>
      <c r="D234" s="356"/>
      <c r="E234" s="356"/>
      <c r="F234" s="356"/>
      <c r="G234" s="356"/>
      <c r="H234" s="356"/>
      <c r="I234" s="356"/>
      <c r="J234" s="356"/>
      <c r="K234" s="356"/>
      <c r="L234" s="356"/>
      <c r="M234" s="356"/>
      <c r="N234" s="356"/>
      <c r="O234" s="356"/>
      <c r="P234" s="356"/>
      <c r="Q234" s="356"/>
    </row>
    <row r="235" spans="1:17" ht="12.75">
      <c r="A235" s="356"/>
      <c r="B235" s="356"/>
      <c r="C235" s="356"/>
      <c r="D235" s="356"/>
      <c r="E235" s="356"/>
      <c r="F235" s="356"/>
      <c r="G235" s="356"/>
      <c r="H235" s="356"/>
      <c r="I235" s="356"/>
      <c r="J235" s="356"/>
      <c r="K235" s="356"/>
      <c r="L235" s="356"/>
      <c r="M235" s="356"/>
      <c r="N235" s="356"/>
      <c r="O235" s="356"/>
      <c r="P235" s="356"/>
      <c r="Q235" s="356"/>
    </row>
    <row r="236" spans="1:17" ht="12.75">
      <c r="A236" s="356"/>
      <c r="B236" s="356"/>
      <c r="C236" s="356"/>
      <c r="D236" s="356"/>
      <c r="E236" s="356"/>
      <c r="F236" s="356"/>
      <c r="G236" s="356"/>
      <c r="H236" s="356"/>
      <c r="I236" s="356"/>
      <c r="J236" s="356"/>
      <c r="K236" s="356"/>
      <c r="L236" s="356"/>
      <c r="M236" s="356"/>
      <c r="N236" s="356"/>
      <c r="O236" s="356"/>
      <c r="P236" s="356"/>
      <c r="Q236" s="356"/>
    </row>
    <row r="237" spans="1:17" ht="12.75">
      <c r="A237" s="356"/>
      <c r="B237" s="356"/>
      <c r="C237" s="356"/>
      <c r="D237" s="356"/>
      <c r="E237" s="356"/>
      <c r="F237" s="356"/>
      <c r="G237" s="356"/>
      <c r="H237" s="356"/>
      <c r="I237" s="356"/>
      <c r="J237" s="356"/>
      <c r="K237" s="356"/>
      <c r="L237" s="356"/>
      <c r="M237" s="356"/>
      <c r="N237" s="356"/>
      <c r="O237" s="356"/>
      <c r="P237" s="356"/>
      <c r="Q237" s="356"/>
    </row>
    <row r="238" spans="1:17" ht="12.75">
      <c r="A238" s="356"/>
      <c r="B238" s="356"/>
      <c r="C238" s="356"/>
      <c r="D238" s="356"/>
      <c r="E238" s="356"/>
      <c r="F238" s="356"/>
      <c r="G238" s="356"/>
      <c r="H238" s="356"/>
      <c r="I238" s="356"/>
      <c r="J238" s="356"/>
      <c r="K238" s="356"/>
      <c r="L238" s="356"/>
      <c r="M238" s="356"/>
      <c r="N238" s="356"/>
      <c r="O238" s="356"/>
      <c r="P238" s="356"/>
      <c r="Q238" s="356"/>
    </row>
    <row r="239" spans="1:17" ht="12.75">
      <c r="A239" s="356"/>
      <c r="B239" s="356"/>
      <c r="C239" s="356"/>
      <c r="D239" s="356"/>
      <c r="E239" s="356"/>
      <c r="F239" s="356"/>
      <c r="G239" s="356"/>
      <c r="H239" s="356"/>
      <c r="I239" s="356"/>
      <c r="J239" s="356"/>
      <c r="K239" s="356"/>
      <c r="L239" s="356"/>
      <c r="M239" s="356"/>
      <c r="N239" s="356"/>
      <c r="O239" s="356"/>
      <c r="P239" s="356"/>
      <c r="Q239" s="356"/>
    </row>
    <row r="240" spans="1:17" ht="12.75">
      <c r="A240" s="356"/>
      <c r="B240" s="356"/>
      <c r="C240" s="356"/>
      <c r="D240" s="356"/>
      <c r="E240" s="356"/>
      <c r="F240" s="356"/>
      <c r="G240" s="356"/>
      <c r="H240" s="356"/>
      <c r="I240" s="356"/>
      <c r="J240" s="356"/>
      <c r="K240" s="356"/>
      <c r="L240" s="356"/>
      <c r="M240" s="356"/>
      <c r="N240" s="356"/>
      <c r="O240" s="356"/>
      <c r="P240" s="356"/>
      <c r="Q240" s="356"/>
    </row>
    <row r="241" spans="1:17" ht="12.75">
      <c r="A241" s="356"/>
      <c r="B241" s="356"/>
      <c r="C241" s="356"/>
      <c r="D241" s="356"/>
      <c r="E241" s="356"/>
      <c r="F241" s="356"/>
      <c r="G241" s="356"/>
      <c r="H241" s="356"/>
      <c r="I241" s="356"/>
      <c r="J241" s="356"/>
      <c r="K241" s="356"/>
      <c r="L241" s="356"/>
      <c r="M241" s="356"/>
      <c r="N241" s="356"/>
      <c r="O241" s="356"/>
      <c r="P241" s="356"/>
      <c r="Q241" s="356"/>
    </row>
    <row r="242" spans="1:17" ht="12.75">
      <c r="A242" s="356"/>
      <c r="B242" s="356"/>
      <c r="C242" s="356"/>
      <c r="D242" s="356"/>
      <c r="E242" s="356"/>
      <c r="F242" s="356"/>
      <c r="G242" s="356"/>
      <c r="H242" s="356"/>
      <c r="I242" s="356"/>
      <c r="J242" s="356"/>
      <c r="K242" s="356"/>
      <c r="L242" s="356"/>
      <c r="M242" s="356"/>
      <c r="N242" s="356"/>
      <c r="O242" s="356"/>
      <c r="P242" s="356"/>
      <c r="Q242" s="356"/>
    </row>
    <row r="243" spans="1:17" ht="12.75">
      <c r="A243" s="356"/>
      <c r="B243" s="356"/>
      <c r="C243" s="356"/>
      <c r="D243" s="356"/>
      <c r="E243" s="356"/>
      <c r="F243" s="356"/>
      <c r="G243" s="356"/>
      <c r="H243" s="356"/>
      <c r="I243" s="356"/>
      <c r="J243" s="356"/>
      <c r="K243" s="356"/>
      <c r="L243" s="356"/>
      <c r="M243" s="356"/>
      <c r="N243" s="356"/>
      <c r="O243" s="356"/>
      <c r="P243" s="356"/>
      <c r="Q243" s="356"/>
    </row>
    <row r="244" spans="1:17" ht="12.75">
      <c r="A244" s="356"/>
      <c r="B244" s="356"/>
      <c r="C244" s="356"/>
      <c r="D244" s="356"/>
      <c r="E244" s="356"/>
      <c r="F244" s="356"/>
      <c r="G244" s="356"/>
      <c r="H244" s="356"/>
      <c r="I244" s="356"/>
      <c r="J244" s="356"/>
      <c r="K244" s="356"/>
      <c r="L244" s="356"/>
      <c r="M244" s="356"/>
      <c r="N244" s="356"/>
      <c r="O244" s="356"/>
      <c r="P244" s="356"/>
      <c r="Q244" s="356"/>
    </row>
    <row r="245" spans="1:17" ht="12.75">
      <c r="A245" s="356"/>
      <c r="B245" s="356"/>
      <c r="C245" s="356"/>
      <c r="D245" s="356"/>
      <c r="E245" s="356"/>
      <c r="F245" s="356"/>
      <c r="G245" s="356"/>
      <c r="H245" s="356"/>
      <c r="I245" s="356"/>
      <c r="J245" s="356"/>
      <c r="K245" s="356"/>
      <c r="L245" s="356"/>
      <c r="M245" s="356"/>
      <c r="N245" s="356"/>
      <c r="O245" s="356"/>
      <c r="P245" s="356"/>
      <c r="Q245" s="356"/>
    </row>
    <row r="246" spans="1:17" ht="12.75">
      <c r="A246" s="356"/>
      <c r="B246" s="356"/>
      <c r="C246" s="356"/>
      <c r="D246" s="356"/>
      <c r="E246" s="356"/>
      <c r="F246" s="356"/>
      <c r="G246" s="356"/>
      <c r="H246" s="356"/>
      <c r="I246" s="356"/>
      <c r="J246" s="356"/>
      <c r="K246" s="356"/>
      <c r="L246" s="356"/>
      <c r="M246" s="356"/>
      <c r="N246" s="356"/>
      <c r="O246" s="356"/>
      <c r="P246" s="356"/>
      <c r="Q246" s="356"/>
    </row>
    <row r="247" spans="1:17" ht="12.75">
      <c r="A247" s="356"/>
      <c r="B247" s="356"/>
      <c r="C247" s="356"/>
      <c r="D247" s="356"/>
      <c r="E247" s="356"/>
      <c r="F247" s="356"/>
      <c r="G247" s="356"/>
      <c r="H247" s="356"/>
      <c r="I247" s="356"/>
      <c r="J247" s="356"/>
      <c r="K247" s="356"/>
      <c r="L247" s="356"/>
      <c r="M247" s="356"/>
      <c r="N247" s="356"/>
      <c r="O247" s="356"/>
      <c r="P247" s="356"/>
      <c r="Q247" s="356"/>
    </row>
    <row r="248" spans="1:17" ht="12.75">
      <c r="A248" s="356"/>
      <c r="B248" s="356"/>
      <c r="C248" s="356"/>
      <c r="D248" s="356"/>
      <c r="E248" s="356"/>
      <c r="F248" s="356"/>
      <c r="G248" s="356"/>
      <c r="H248" s="356"/>
      <c r="I248" s="356"/>
      <c r="J248" s="356"/>
      <c r="K248" s="356"/>
      <c r="L248" s="356"/>
      <c r="M248" s="356"/>
      <c r="N248" s="356"/>
      <c r="O248" s="356"/>
      <c r="P248" s="356"/>
      <c r="Q248" s="356"/>
    </row>
    <row r="249" spans="1:17" ht="12.75">
      <c r="A249" s="356"/>
      <c r="B249" s="356"/>
      <c r="C249" s="356"/>
      <c r="D249" s="356"/>
      <c r="E249" s="356"/>
      <c r="F249" s="356"/>
      <c r="G249" s="356"/>
      <c r="H249" s="356"/>
      <c r="I249" s="356"/>
      <c r="J249" s="356"/>
      <c r="K249" s="356"/>
      <c r="L249" s="356"/>
      <c r="M249" s="356"/>
      <c r="N249" s="356"/>
      <c r="O249" s="356"/>
      <c r="P249" s="356"/>
      <c r="Q249" s="356"/>
    </row>
    <row r="250" spans="1:17" ht="12.75">
      <c r="A250" s="356"/>
      <c r="B250" s="356"/>
      <c r="C250" s="356"/>
      <c r="D250" s="356"/>
      <c r="E250" s="356"/>
      <c r="F250" s="356"/>
      <c r="G250" s="356"/>
      <c r="H250" s="356"/>
      <c r="I250" s="356"/>
      <c r="J250" s="356"/>
      <c r="K250" s="356"/>
      <c r="L250" s="356"/>
      <c r="M250" s="356"/>
      <c r="N250" s="356"/>
      <c r="O250" s="356"/>
      <c r="P250" s="356"/>
      <c r="Q250" s="356"/>
    </row>
    <row r="251" spans="1:17" ht="12.75">
      <c r="A251" s="356"/>
      <c r="B251" s="356"/>
      <c r="C251" s="356"/>
      <c r="D251" s="356"/>
      <c r="E251" s="356"/>
      <c r="F251" s="356"/>
      <c r="G251" s="356"/>
      <c r="H251" s="356"/>
      <c r="I251" s="356"/>
      <c r="J251" s="356"/>
      <c r="K251" s="356"/>
      <c r="L251" s="356"/>
      <c r="M251" s="356"/>
      <c r="N251" s="356"/>
      <c r="O251" s="356"/>
      <c r="P251" s="356"/>
      <c r="Q251" s="356"/>
    </row>
    <row r="252" spans="1:17" ht="12.75">
      <c r="A252" s="356"/>
      <c r="B252" s="356"/>
      <c r="C252" s="356"/>
      <c r="D252" s="356"/>
      <c r="E252" s="356"/>
      <c r="F252" s="356"/>
      <c r="G252" s="356"/>
      <c r="H252" s="356"/>
      <c r="I252" s="356"/>
      <c r="J252" s="356"/>
      <c r="K252" s="356"/>
      <c r="L252" s="356"/>
      <c r="M252" s="356"/>
      <c r="N252" s="356"/>
      <c r="O252" s="356"/>
      <c r="P252" s="356"/>
      <c r="Q252" s="356"/>
    </row>
    <row r="253" spans="1:17" ht="12.75">
      <c r="A253" s="356"/>
      <c r="B253" s="356"/>
      <c r="C253" s="356"/>
      <c r="D253" s="356"/>
      <c r="E253" s="356"/>
      <c r="F253" s="356"/>
      <c r="G253" s="356"/>
      <c r="H253" s="356"/>
      <c r="I253" s="356"/>
      <c r="J253" s="356"/>
      <c r="K253" s="356"/>
      <c r="L253" s="356"/>
      <c r="M253" s="356"/>
      <c r="N253" s="356"/>
      <c r="O253" s="356"/>
      <c r="P253" s="356"/>
      <c r="Q253" s="356"/>
    </row>
    <row r="254" spans="1:17" ht="12.75">
      <c r="A254" s="356"/>
      <c r="B254" s="356"/>
      <c r="C254" s="356"/>
      <c r="D254" s="356"/>
      <c r="E254" s="356"/>
      <c r="F254" s="356"/>
      <c r="G254" s="356"/>
      <c r="H254" s="356"/>
      <c r="I254" s="356"/>
      <c r="J254" s="356"/>
      <c r="K254" s="356"/>
      <c r="L254" s="356"/>
      <c r="M254" s="356"/>
      <c r="N254" s="356"/>
      <c r="O254" s="356"/>
      <c r="P254" s="356"/>
      <c r="Q254" s="356"/>
    </row>
    <row r="255" spans="1:17" ht="12.75">
      <c r="A255" s="356"/>
      <c r="B255" s="356"/>
      <c r="C255" s="356"/>
      <c r="D255" s="356"/>
      <c r="E255" s="356"/>
      <c r="F255" s="356"/>
      <c r="G255" s="356"/>
      <c r="H255" s="356"/>
      <c r="I255" s="356"/>
      <c r="J255" s="356"/>
      <c r="K255" s="356"/>
      <c r="L255" s="356"/>
      <c r="M255" s="356"/>
      <c r="N255" s="356"/>
      <c r="O255" s="356"/>
      <c r="P255" s="356"/>
      <c r="Q255" s="356"/>
    </row>
    <row r="256" spans="1:17" ht="12.75">
      <c r="A256" s="356"/>
      <c r="B256" s="356"/>
      <c r="C256" s="356"/>
      <c r="D256" s="356"/>
      <c r="E256" s="356"/>
      <c r="F256" s="356"/>
      <c r="G256" s="356"/>
      <c r="H256" s="356"/>
      <c r="I256" s="356"/>
      <c r="J256" s="356"/>
      <c r="K256" s="356"/>
      <c r="L256" s="356"/>
      <c r="M256" s="356"/>
      <c r="N256" s="356"/>
      <c r="O256" s="356"/>
      <c r="P256" s="356"/>
      <c r="Q256" s="356"/>
    </row>
    <row r="257" spans="1:17" ht="12.75">
      <c r="A257" s="356"/>
      <c r="B257" s="356"/>
      <c r="C257" s="356"/>
      <c r="D257" s="356"/>
      <c r="E257" s="356"/>
      <c r="F257" s="356"/>
      <c r="G257" s="356"/>
      <c r="H257" s="356"/>
      <c r="I257" s="356"/>
      <c r="J257" s="356"/>
      <c r="K257" s="356"/>
      <c r="L257" s="356"/>
      <c r="M257" s="356"/>
      <c r="N257" s="356"/>
      <c r="O257" s="356"/>
      <c r="P257" s="356"/>
      <c r="Q257" s="356"/>
    </row>
    <row r="258" spans="1:17" ht="12.75">
      <c r="A258" s="356"/>
      <c r="B258" s="356"/>
      <c r="C258" s="356"/>
      <c r="D258" s="356"/>
      <c r="E258" s="356"/>
      <c r="F258" s="356"/>
      <c r="G258" s="356"/>
      <c r="H258" s="356"/>
      <c r="I258" s="356"/>
      <c r="J258" s="356"/>
      <c r="K258" s="356"/>
      <c r="L258" s="356"/>
      <c r="M258" s="356"/>
      <c r="N258" s="356"/>
      <c r="O258" s="356"/>
      <c r="P258" s="356"/>
      <c r="Q258" s="356"/>
    </row>
    <row r="259" spans="1:17" ht="12.75">
      <c r="A259" s="356"/>
      <c r="B259" s="356"/>
      <c r="C259" s="356"/>
      <c r="D259" s="356"/>
      <c r="E259" s="356"/>
      <c r="F259" s="356"/>
      <c r="G259" s="356"/>
      <c r="H259" s="356"/>
      <c r="I259" s="356"/>
      <c r="J259" s="356"/>
      <c r="K259" s="356"/>
      <c r="L259" s="356"/>
      <c r="M259" s="356"/>
      <c r="N259" s="356"/>
      <c r="O259" s="356"/>
      <c r="P259" s="356"/>
      <c r="Q259" s="356"/>
    </row>
    <row r="260" spans="1:17" ht="12.75">
      <c r="A260" s="356"/>
      <c r="B260" s="356"/>
      <c r="C260" s="356"/>
      <c r="D260" s="356"/>
      <c r="E260" s="356"/>
      <c r="F260" s="356"/>
      <c r="G260" s="356"/>
      <c r="H260" s="356"/>
      <c r="I260" s="356"/>
      <c r="J260" s="356"/>
      <c r="K260" s="356"/>
      <c r="L260" s="356"/>
      <c r="M260" s="356"/>
      <c r="N260" s="356"/>
      <c r="O260" s="356"/>
      <c r="P260" s="356"/>
      <c r="Q260" s="356"/>
    </row>
    <row r="261" spans="1:17" ht="12.75">
      <c r="A261" s="356"/>
      <c r="B261" s="356"/>
      <c r="C261" s="356"/>
      <c r="D261" s="356"/>
      <c r="E261" s="356"/>
      <c r="F261" s="356"/>
      <c r="G261" s="356"/>
      <c r="H261" s="356"/>
      <c r="I261" s="356"/>
      <c r="J261" s="356"/>
      <c r="K261" s="356"/>
      <c r="L261" s="356"/>
      <c r="M261" s="356"/>
      <c r="N261" s="356"/>
      <c r="O261" s="356"/>
      <c r="P261" s="356"/>
      <c r="Q261" s="356"/>
    </row>
    <row r="262" spans="1:17" ht="12.75">
      <c r="A262" s="356"/>
      <c r="B262" s="356"/>
      <c r="C262" s="356"/>
      <c r="D262" s="356"/>
      <c r="E262" s="356"/>
      <c r="F262" s="356"/>
      <c r="G262" s="356"/>
      <c r="H262" s="356"/>
      <c r="I262" s="356"/>
      <c r="J262" s="356"/>
      <c r="K262" s="356"/>
      <c r="L262" s="356"/>
      <c r="M262" s="356"/>
      <c r="N262" s="356"/>
      <c r="O262" s="356"/>
      <c r="P262" s="356"/>
      <c r="Q262" s="356"/>
    </row>
    <row r="263" spans="1:17" ht="12.75">
      <c r="A263" s="356"/>
      <c r="B263" s="356"/>
      <c r="C263" s="356"/>
      <c r="D263" s="356"/>
      <c r="E263" s="356"/>
      <c r="F263" s="356"/>
      <c r="G263" s="356"/>
      <c r="H263" s="356"/>
      <c r="I263" s="356"/>
      <c r="J263" s="356"/>
      <c r="K263" s="356"/>
      <c r="L263" s="356"/>
      <c r="M263" s="356"/>
      <c r="N263" s="356"/>
      <c r="O263" s="356"/>
      <c r="P263" s="356"/>
      <c r="Q263" s="356"/>
    </row>
    <row r="264" spans="1:17" ht="12.75">
      <c r="A264" s="356"/>
      <c r="B264" s="356"/>
      <c r="C264" s="356"/>
      <c r="D264" s="356"/>
      <c r="E264" s="356"/>
      <c r="F264" s="356"/>
      <c r="G264" s="356"/>
      <c r="H264" s="356"/>
      <c r="I264" s="356"/>
      <c r="J264" s="356"/>
      <c r="K264" s="356"/>
      <c r="L264" s="356"/>
      <c r="M264" s="356"/>
      <c r="N264" s="356"/>
      <c r="O264" s="356"/>
      <c r="P264" s="356"/>
      <c r="Q264" s="356"/>
    </row>
    <row r="265" spans="1:17" ht="12.75">
      <c r="A265" s="356"/>
      <c r="B265" s="356"/>
      <c r="C265" s="356"/>
      <c r="D265" s="356"/>
      <c r="E265" s="356"/>
      <c r="F265" s="356"/>
      <c r="G265" s="356"/>
      <c r="H265" s="356"/>
      <c r="I265" s="356"/>
      <c r="J265" s="356"/>
      <c r="K265" s="356"/>
      <c r="L265" s="356"/>
      <c r="M265" s="356"/>
      <c r="N265" s="356"/>
      <c r="O265" s="356"/>
      <c r="P265" s="356"/>
      <c r="Q265" s="356"/>
    </row>
    <row r="266" spans="1:17" ht="12.75">
      <c r="A266" s="356"/>
      <c r="B266" s="356"/>
      <c r="C266" s="356"/>
      <c r="D266" s="356"/>
      <c r="E266" s="356"/>
      <c r="F266" s="356"/>
      <c r="G266" s="356"/>
      <c r="H266" s="356"/>
      <c r="I266" s="356"/>
      <c r="J266" s="356"/>
      <c r="K266" s="356"/>
      <c r="L266" s="356"/>
      <c r="M266" s="356"/>
      <c r="N266" s="356"/>
      <c r="O266" s="356"/>
      <c r="P266" s="356"/>
      <c r="Q266" s="356"/>
    </row>
    <row r="267" spans="1:17" ht="12.75">
      <c r="A267" s="356"/>
      <c r="B267" s="356"/>
      <c r="C267" s="356"/>
      <c r="D267" s="356"/>
      <c r="E267" s="356"/>
      <c r="F267" s="356"/>
      <c r="G267" s="356"/>
      <c r="H267" s="356"/>
      <c r="I267" s="356"/>
      <c r="J267" s="356"/>
      <c r="K267" s="356"/>
      <c r="L267" s="356"/>
      <c r="M267" s="356"/>
      <c r="N267" s="356"/>
      <c r="O267" s="356"/>
      <c r="P267" s="356"/>
      <c r="Q267" s="356"/>
    </row>
    <row r="268" spans="1:17" ht="12.75">
      <c r="A268" s="356"/>
      <c r="B268" s="356"/>
      <c r="C268" s="356"/>
      <c r="D268" s="356"/>
      <c r="E268" s="356"/>
      <c r="F268" s="356"/>
      <c r="G268" s="356"/>
      <c r="H268" s="356"/>
      <c r="I268" s="356"/>
      <c r="J268" s="356"/>
      <c r="K268" s="356"/>
      <c r="L268" s="356"/>
      <c r="M268" s="356"/>
      <c r="N268" s="356"/>
      <c r="O268" s="356"/>
      <c r="P268" s="356"/>
      <c r="Q268" s="356"/>
    </row>
    <row r="269" spans="1:17" ht="12.75">
      <c r="A269" s="356"/>
      <c r="B269" s="356"/>
      <c r="C269" s="356"/>
      <c r="D269" s="356"/>
      <c r="E269" s="356"/>
      <c r="F269" s="356"/>
      <c r="G269" s="356"/>
      <c r="H269" s="356"/>
      <c r="I269" s="356"/>
      <c r="J269" s="356"/>
      <c r="K269" s="356"/>
      <c r="L269" s="356"/>
      <c r="M269" s="356"/>
      <c r="N269" s="356"/>
      <c r="O269" s="356"/>
      <c r="P269" s="356"/>
      <c r="Q269" s="356"/>
    </row>
    <row r="270" spans="1:17" ht="12.75">
      <c r="A270" s="356"/>
      <c r="B270" s="356"/>
      <c r="C270" s="356"/>
      <c r="D270" s="356"/>
      <c r="E270" s="356"/>
      <c r="F270" s="356"/>
      <c r="G270" s="356"/>
      <c r="H270" s="356"/>
      <c r="I270" s="356"/>
      <c r="J270" s="356"/>
      <c r="K270" s="356"/>
      <c r="L270" s="356"/>
      <c r="M270" s="356"/>
      <c r="N270" s="356"/>
      <c r="O270" s="356"/>
      <c r="P270" s="356"/>
      <c r="Q270" s="356"/>
    </row>
    <row r="271" spans="1:17" ht="12.75">
      <c r="A271" s="356"/>
      <c r="B271" s="356"/>
      <c r="C271" s="356"/>
      <c r="D271" s="356"/>
      <c r="E271" s="356"/>
      <c r="F271" s="356"/>
      <c r="G271" s="356"/>
      <c r="H271" s="356"/>
      <c r="I271" s="356"/>
      <c r="J271" s="356"/>
      <c r="K271" s="356"/>
      <c r="L271" s="356"/>
      <c r="M271" s="356"/>
      <c r="N271" s="356"/>
      <c r="O271" s="356"/>
      <c r="P271" s="356"/>
      <c r="Q271" s="356"/>
    </row>
    <row r="272" spans="1:17" ht="12.75">
      <c r="A272" s="356"/>
      <c r="B272" s="356"/>
      <c r="C272" s="356"/>
      <c r="D272" s="356"/>
      <c r="E272" s="356"/>
      <c r="F272" s="356"/>
      <c r="G272" s="356"/>
      <c r="H272" s="356"/>
      <c r="I272" s="356"/>
      <c r="J272" s="356"/>
      <c r="K272" s="356"/>
      <c r="L272" s="356"/>
      <c r="M272" s="356"/>
      <c r="N272" s="356"/>
      <c r="O272" s="356"/>
      <c r="P272" s="356"/>
      <c r="Q272" s="356"/>
    </row>
    <row r="273" spans="1:17" ht="12.75">
      <c r="A273" s="356"/>
      <c r="B273" s="356"/>
      <c r="C273" s="356"/>
      <c r="D273" s="356"/>
      <c r="E273" s="356"/>
      <c r="F273" s="356"/>
      <c r="G273" s="356"/>
      <c r="H273" s="356"/>
      <c r="I273" s="356"/>
      <c r="J273" s="356"/>
      <c r="K273" s="356"/>
      <c r="L273" s="356"/>
      <c r="M273" s="356"/>
      <c r="N273" s="356"/>
      <c r="O273" s="356"/>
      <c r="P273" s="356"/>
      <c r="Q273" s="356"/>
    </row>
    <row r="274" spans="1:17" ht="12.75">
      <c r="A274" s="356"/>
      <c r="B274" s="356"/>
      <c r="C274" s="356"/>
      <c r="D274" s="356"/>
      <c r="E274" s="356"/>
      <c r="F274" s="356"/>
      <c r="G274" s="356"/>
      <c r="H274" s="356"/>
      <c r="I274" s="356"/>
      <c r="J274" s="356"/>
      <c r="K274" s="356"/>
      <c r="L274" s="356"/>
      <c r="M274" s="356"/>
      <c r="N274" s="356"/>
      <c r="O274" s="356"/>
      <c r="P274" s="356"/>
      <c r="Q274" s="356"/>
    </row>
    <row r="275" spans="1:17" ht="12.75">
      <c r="A275" s="356"/>
      <c r="B275" s="356"/>
      <c r="C275" s="356"/>
      <c r="D275" s="356"/>
      <c r="E275" s="356"/>
      <c r="F275" s="356"/>
      <c r="G275" s="356"/>
      <c r="H275" s="356"/>
      <c r="I275" s="356"/>
      <c r="J275" s="356"/>
      <c r="K275" s="356"/>
      <c r="L275" s="356"/>
      <c r="M275" s="356"/>
      <c r="N275" s="356"/>
      <c r="O275" s="356"/>
      <c r="P275" s="356"/>
      <c r="Q275" s="356"/>
    </row>
    <row r="276" spans="1:17" ht="12.75">
      <c r="A276" s="356"/>
      <c r="B276" s="356"/>
      <c r="C276" s="356"/>
      <c r="D276" s="356"/>
      <c r="E276" s="356"/>
      <c r="F276" s="356"/>
      <c r="G276" s="356"/>
      <c r="H276" s="356"/>
      <c r="I276" s="356"/>
      <c r="J276" s="356"/>
      <c r="K276" s="356"/>
      <c r="L276" s="356"/>
      <c r="M276" s="356"/>
      <c r="N276" s="356"/>
      <c r="O276" s="356"/>
      <c r="P276" s="356"/>
      <c r="Q276" s="356"/>
    </row>
    <row r="277" spans="1:17" ht="12.75">
      <c r="A277" s="356"/>
      <c r="B277" s="356"/>
      <c r="C277" s="356"/>
      <c r="D277" s="356"/>
      <c r="E277" s="356"/>
      <c r="F277" s="356"/>
      <c r="G277" s="356"/>
      <c r="H277" s="356"/>
      <c r="I277" s="356"/>
      <c r="J277" s="356"/>
      <c r="K277" s="356"/>
      <c r="L277" s="356"/>
      <c r="M277" s="356"/>
      <c r="N277" s="356"/>
      <c r="O277" s="356"/>
      <c r="P277" s="356"/>
      <c r="Q277" s="356"/>
    </row>
    <row r="278" spans="1:17" ht="12.75">
      <c r="A278" s="356"/>
      <c r="B278" s="356"/>
      <c r="C278" s="356"/>
      <c r="D278" s="356"/>
      <c r="E278" s="356"/>
      <c r="F278" s="356"/>
      <c r="G278" s="356"/>
      <c r="H278" s="356"/>
      <c r="I278" s="356"/>
      <c r="J278" s="356"/>
      <c r="K278" s="356"/>
      <c r="L278" s="356"/>
      <c r="M278" s="356"/>
      <c r="N278" s="356"/>
      <c r="O278" s="356"/>
      <c r="P278" s="356"/>
      <c r="Q278" s="356"/>
    </row>
    <row r="279" spans="1:17" ht="12.75">
      <c r="A279" s="356"/>
      <c r="B279" s="356"/>
      <c r="C279" s="356"/>
      <c r="D279" s="356"/>
      <c r="E279" s="356"/>
      <c r="F279" s="356"/>
      <c r="G279" s="356"/>
      <c r="H279" s="356"/>
      <c r="I279" s="356"/>
      <c r="J279" s="356"/>
      <c r="K279" s="356"/>
      <c r="L279" s="356"/>
      <c r="M279" s="356"/>
      <c r="N279" s="356"/>
      <c r="O279" s="356"/>
      <c r="P279" s="356"/>
      <c r="Q279" s="356"/>
    </row>
    <row r="280" spans="1:17" ht="12.75">
      <c r="A280" s="356"/>
      <c r="B280" s="356"/>
      <c r="C280" s="356"/>
      <c r="D280" s="356"/>
      <c r="E280" s="356"/>
      <c r="F280" s="356"/>
      <c r="G280" s="356"/>
      <c r="H280" s="356"/>
      <c r="I280" s="356"/>
      <c r="J280" s="356"/>
      <c r="K280" s="356"/>
      <c r="L280" s="356"/>
      <c r="M280" s="356"/>
      <c r="N280" s="356"/>
      <c r="O280" s="356"/>
      <c r="P280" s="356"/>
      <c r="Q280" s="356"/>
    </row>
    <row r="281" spans="1:17" ht="12.75">
      <c r="A281" s="356"/>
      <c r="B281" s="356"/>
      <c r="C281" s="356"/>
      <c r="D281" s="356"/>
      <c r="E281" s="356"/>
      <c r="F281" s="356"/>
      <c r="G281" s="356"/>
      <c r="H281" s="356"/>
      <c r="I281" s="356"/>
      <c r="J281" s="356"/>
      <c r="K281" s="356"/>
      <c r="L281" s="356"/>
      <c r="M281" s="356"/>
      <c r="N281" s="356"/>
      <c r="O281" s="356"/>
      <c r="P281" s="356"/>
      <c r="Q281" s="356"/>
    </row>
    <row r="282" spans="1:17" ht="12.75">
      <c r="A282" s="356"/>
      <c r="B282" s="356"/>
      <c r="C282" s="356"/>
      <c r="D282" s="356"/>
      <c r="E282" s="356"/>
      <c r="F282" s="356"/>
      <c r="G282" s="356"/>
      <c r="H282" s="356"/>
      <c r="I282" s="356"/>
      <c r="J282" s="356"/>
      <c r="K282" s="356"/>
      <c r="L282" s="356"/>
      <c r="M282" s="356"/>
      <c r="N282" s="356"/>
      <c r="O282" s="356"/>
      <c r="P282" s="356"/>
      <c r="Q282" s="356"/>
    </row>
    <row r="283" spans="1:17" ht="12.75">
      <c r="A283" s="356"/>
      <c r="B283" s="356"/>
      <c r="C283" s="356"/>
      <c r="D283" s="356"/>
      <c r="E283" s="356"/>
      <c r="F283" s="356"/>
      <c r="G283" s="356"/>
      <c r="H283" s="356"/>
      <c r="I283" s="356"/>
      <c r="J283" s="356"/>
      <c r="K283" s="356"/>
      <c r="L283" s="356"/>
      <c r="M283" s="356"/>
      <c r="N283" s="356"/>
      <c r="O283" s="356"/>
      <c r="P283" s="356"/>
      <c r="Q283" s="356"/>
    </row>
    <row r="284" spans="1:17" ht="12.75">
      <c r="A284" s="356"/>
      <c r="B284" s="356"/>
      <c r="C284" s="356"/>
      <c r="D284" s="356"/>
      <c r="E284" s="356"/>
      <c r="F284" s="356"/>
      <c r="G284" s="356"/>
      <c r="H284" s="356"/>
      <c r="I284" s="356"/>
      <c r="J284" s="356"/>
      <c r="K284" s="356"/>
      <c r="L284" s="356"/>
      <c r="M284" s="356"/>
      <c r="N284" s="356"/>
      <c r="O284" s="356"/>
      <c r="P284" s="356"/>
      <c r="Q284" s="356"/>
    </row>
    <row r="285" spans="1:17" ht="12.75">
      <c r="A285" s="356"/>
      <c r="B285" s="356"/>
      <c r="C285" s="356"/>
      <c r="D285" s="356"/>
      <c r="E285" s="356"/>
      <c r="F285" s="356"/>
      <c r="G285" s="356"/>
      <c r="H285" s="356"/>
      <c r="I285" s="356"/>
      <c r="J285" s="356"/>
      <c r="K285" s="356"/>
      <c r="L285" s="356"/>
      <c r="M285" s="356"/>
      <c r="N285" s="356"/>
      <c r="O285" s="356"/>
      <c r="P285" s="356"/>
      <c r="Q285" s="356"/>
    </row>
    <row r="286" spans="1:17" ht="12.75">
      <c r="A286" s="356"/>
      <c r="B286" s="356"/>
      <c r="C286" s="356"/>
      <c r="D286" s="356"/>
      <c r="E286" s="356"/>
      <c r="F286" s="356"/>
      <c r="G286" s="356"/>
      <c r="H286" s="356"/>
      <c r="I286" s="356"/>
      <c r="J286" s="356"/>
      <c r="K286" s="356"/>
      <c r="L286" s="356"/>
      <c r="M286" s="356"/>
      <c r="N286" s="356"/>
      <c r="O286" s="356"/>
      <c r="P286" s="356"/>
      <c r="Q286" s="356"/>
    </row>
    <row r="287" spans="1:17" ht="12.75">
      <c r="A287" s="356"/>
      <c r="B287" s="356"/>
      <c r="C287" s="356"/>
      <c r="D287" s="356"/>
      <c r="E287" s="356"/>
      <c r="F287" s="356"/>
      <c r="G287" s="356"/>
      <c r="H287" s="356"/>
      <c r="I287" s="356"/>
      <c r="J287" s="356"/>
      <c r="K287" s="356"/>
      <c r="L287" s="356"/>
      <c r="M287" s="356"/>
      <c r="N287" s="356"/>
      <c r="O287" s="356"/>
      <c r="P287" s="356"/>
      <c r="Q287" s="356"/>
    </row>
    <row r="288" spans="1:17" ht="12.75">
      <c r="A288" s="356"/>
      <c r="B288" s="356"/>
      <c r="C288" s="356"/>
      <c r="D288" s="356"/>
      <c r="E288" s="356"/>
      <c r="F288" s="356"/>
      <c r="G288" s="356"/>
      <c r="H288" s="356"/>
      <c r="I288" s="356"/>
      <c r="J288" s="356"/>
      <c r="K288" s="356"/>
      <c r="L288" s="356"/>
      <c r="M288" s="356"/>
      <c r="N288" s="356"/>
      <c r="O288" s="356"/>
      <c r="P288" s="356"/>
      <c r="Q288" s="356"/>
    </row>
    <row r="289" spans="1:17" ht="12.75">
      <c r="A289" s="356"/>
      <c r="B289" s="356"/>
      <c r="C289" s="356"/>
      <c r="D289" s="356"/>
      <c r="E289" s="356"/>
      <c r="F289" s="356"/>
      <c r="G289" s="356"/>
      <c r="H289" s="356"/>
      <c r="I289" s="356"/>
      <c r="J289" s="356"/>
      <c r="K289" s="356"/>
      <c r="L289" s="356"/>
      <c r="M289" s="356"/>
      <c r="N289" s="356"/>
      <c r="O289" s="356"/>
      <c r="P289" s="356"/>
      <c r="Q289" s="356"/>
    </row>
    <row r="290" spans="1:17" ht="12.75">
      <c r="A290" s="356"/>
      <c r="B290" s="356"/>
      <c r="C290" s="356"/>
      <c r="D290" s="356"/>
      <c r="E290" s="356"/>
      <c r="F290" s="356"/>
      <c r="G290" s="356"/>
      <c r="H290" s="356"/>
      <c r="I290" s="356"/>
      <c r="J290" s="356"/>
      <c r="K290" s="356"/>
      <c r="L290" s="356"/>
      <c r="M290" s="356"/>
      <c r="N290" s="356"/>
      <c r="O290" s="356"/>
      <c r="P290" s="356"/>
      <c r="Q290" s="356"/>
    </row>
    <row r="291" spans="1:17" ht="12.75">
      <c r="A291" s="356"/>
      <c r="B291" s="356"/>
      <c r="C291" s="356"/>
      <c r="D291" s="356"/>
      <c r="E291" s="356"/>
      <c r="F291" s="356"/>
      <c r="G291" s="356"/>
      <c r="H291" s="356"/>
      <c r="I291" s="356"/>
      <c r="J291" s="356"/>
      <c r="K291" s="356"/>
      <c r="L291" s="356"/>
      <c r="M291" s="356"/>
      <c r="N291" s="356"/>
      <c r="O291" s="356"/>
      <c r="P291" s="356"/>
      <c r="Q291" s="356"/>
    </row>
    <row r="292" spans="1:17" ht="12.75">
      <c r="A292" s="356"/>
      <c r="B292" s="356"/>
      <c r="C292" s="356"/>
      <c r="D292" s="356"/>
      <c r="E292" s="356"/>
      <c r="F292" s="356"/>
      <c r="G292" s="356"/>
      <c r="H292" s="356"/>
      <c r="I292" s="356"/>
      <c r="J292" s="356"/>
      <c r="K292" s="356"/>
      <c r="L292" s="356"/>
      <c r="M292" s="356"/>
      <c r="N292" s="356"/>
      <c r="O292" s="356"/>
      <c r="P292" s="356"/>
      <c r="Q292" s="356"/>
    </row>
    <row r="293" spans="1:17" ht="12.75">
      <c r="A293" s="356"/>
      <c r="B293" s="356"/>
      <c r="C293" s="356"/>
      <c r="D293" s="356"/>
      <c r="E293" s="356"/>
      <c r="F293" s="356"/>
      <c r="G293" s="356"/>
      <c r="H293" s="356"/>
      <c r="I293" s="356"/>
      <c r="J293" s="356"/>
      <c r="K293" s="356"/>
      <c r="L293" s="356"/>
      <c r="M293" s="356"/>
      <c r="N293" s="356"/>
      <c r="O293" s="356"/>
      <c r="P293" s="356"/>
      <c r="Q293" s="356"/>
    </row>
    <row r="294" spans="1:17" ht="12.75">
      <c r="A294" s="356"/>
      <c r="B294" s="356"/>
      <c r="C294" s="356"/>
      <c r="D294" s="356"/>
      <c r="E294" s="356"/>
      <c r="F294" s="356"/>
      <c r="G294" s="356"/>
      <c r="H294" s="356"/>
      <c r="I294" s="356"/>
      <c r="J294" s="356"/>
      <c r="K294" s="356"/>
      <c r="L294" s="356"/>
      <c r="M294" s="356"/>
      <c r="N294" s="356"/>
      <c r="O294" s="356"/>
      <c r="P294" s="356"/>
      <c r="Q294" s="356"/>
    </row>
    <row r="295" spans="1:17" ht="12.75">
      <c r="A295" s="356"/>
      <c r="B295" s="356"/>
      <c r="C295" s="356"/>
      <c r="D295" s="356"/>
      <c r="E295" s="356"/>
      <c r="F295" s="356"/>
      <c r="G295" s="356"/>
      <c r="H295" s="356"/>
      <c r="I295" s="356"/>
      <c r="J295" s="356"/>
      <c r="K295" s="356"/>
      <c r="L295" s="356"/>
      <c r="M295" s="356"/>
      <c r="N295" s="356"/>
      <c r="O295" s="356"/>
      <c r="P295" s="356"/>
      <c r="Q295" s="356"/>
    </row>
    <row r="296" spans="1:17" ht="12.75">
      <c r="A296" s="356"/>
      <c r="B296" s="356"/>
      <c r="C296" s="356"/>
      <c r="D296" s="356"/>
      <c r="E296" s="356"/>
      <c r="F296" s="356"/>
      <c r="G296" s="356"/>
      <c r="H296" s="356"/>
      <c r="I296" s="356"/>
      <c r="J296" s="356"/>
      <c r="K296" s="356"/>
      <c r="L296" s="356"/>
      <c r="M296" s="356"/>
      <c r="N296" s="356"/>
      <c r="O296" s="356"/>
      <c r="P296" s="356"/>
      <c r="Q296" s="356"/>
    </row>
    <row r="297" spans="1:17" ht="12.75">
      <c r="A297" s="356"/>
      <c r="B297" s="356"/>
      <c r="C297" s="356"/>
      <c r="D297" s="356"/>
      <c r="E297" s="356"/>
      <c r="F297" s="356"/>
      <c r="G297" s="356"/>
      <c r="H297" s="356"/>
      <c r="I297" s="356"/>
      <c r="J297" s="356"/>
      <c r="K297" s="356"/>
      <c r="L297" s="356"/>
      <c r="M297" s="356"/>
      <c r="N297" s="356"/>
      <c r="O297" s="356"/>
      <c r="P297" s="356"/>
      <c r="Q297" s="356"/>
    </row>
    <row r="298" spans="1:17" ht="12.75">
      <c r="A298" s="356"/>
      <c r="B298" s="356"/>
      <c r="C298" s="356"/>
      <c r="D298" s="356"/>
      <c r="E298" s="356"/>
      <c r="F298" s="356"/>
      <c r="G298" s="356"/>
      <c r="H298" s="356"/>
      <c r="I298" s="356"/>
      <c r="J298" s="356"/>
      <c r="K298" s="356"/>
      <c r="L298" s="356"/>
      <c r="M298" s="356"/>
      <c r="N298" s="356"/>
      <c r="O298" s="356"/>
      <c r="P298" s="356"/>
      <c r="Q298" s="356"/>
    </row>
    <row r="299" spans="1:17" ht="12.75">
      <c r="A299" s="356"/>
      <c r="B299" s="356"/>
      <c r="C299" s="356"/>
      <c r="D299" s="356"/>
      <c r="E299" s="356"/>
      <c r="F299" s="356"/>
      <c r="G299" s="356"/>
      <c r="H299" s="356"/>
      <c r="I299" s="356"/>
      <c r="J299" s="356"/>
      <c r="K299" s="356"/>
      <c r="L299" s="356"/>
      <c r="M299" s="356"/>
      <c r="N299" s="356"/>
      <c r="O299" s="356"/>
      <c r="P299" s="356"/>
      <c r="Q299" s="356"/>
    </row>
    <row r="300" spans="1:17" ht="12.75">
      <c r="A300" s="356"/>
      <c r="B300" s="356"/>
      <c r="C300" s="356"/>
      <c r="D300" s="356"/>
      <c r="E300" s="356"/>
      <c r="F300" s="356"/>
      <c r="G300" s="356"/>
      <c r="H300" s="356"/>
      <c r="I300" s="356"/>
      <c r="J300" s="356"/>
      <c r="K300" s="356"/>
      <c r="L300" s="356"/>
      <c r="M300" s="356"/>
      <c r="N300" s="356"/>
      <c r="O300" s="356"/>
      <c r="P300" s="356"/>
      <c r="Q300" s="356"/>
    </row>
    <row r="301" spans="1:17" ht="12.75">
      <c r="A301" s="356"/>
      <c r="B301" s="356"/>
      <c r="C301" s="356"/>
      <c r="D301" s="356"/>
      <c r="E301" s="356"/>
      <c r="F301" s="356"/>
      <c r="G301" s="356"/>
      <c r="H301" s="356"/>
      <c r="I301" s="356"/>
      <c r="J301" s="356"/>
      <c r="K301" s="356"/>
      <c r="L301" s="356"/>
      <c r="M301" s="356"/>
      <c r="N301" s="356"/>
      <c r="O301" s="356"/>
      <c r="P301" s="356"/>
      <c r="Q301" s="356"/>
    </row>
    <row r="302" spans="1:17" ht="12.75">
      <c r="A302" s="356"/>
      <c r="B302" s="356"/>
      <c r="C302" s="356"/>
      <c r="D302" s="356"/>
      <c r="E302" s="356"/>
      <c r="F302" s="356"/>
      <c r="G302" s="356"/>
      <c r="H302" s="356"/>
      <c r="I302" s="356"/>
      <c r="J302" s="356"/>
      <c r="K302" s="356"/>
      <c r="L302" s="356"/>
      <c r="M302" s="356"/>
      <c r="N302" s="356"/>
      <c r="O302" s="356"/>
      <c r="P302" s="356"/>
      <c r="Q302" s="356"/>
    </row>
    <row r="303" spans="1:17" ht="12.75">
      <c r="A303" s="356"/>
      <c r="B303" s="356"/>
      <c r="C303" s="356"/>
      <c r="D303" s="356"/>
      <c r="E303" s="356"/>
      <c r="F303" s="356"/>
      <c r="G303" s="356"/>
      <c r="H303" s="356"/>
      <c r="I303" s="356"/>
      <c r="J303" s="356"/>
      <c r="K303" s="356"/>
      <c r="L303" s="356"/>
      <c r="M303" s="356"/>
      <c r="N303" s="356"/>
      <c r="O303" s="356"/>
      <c r="P303" s="356"/>
      <c r="Q303" s="356"/>
    </row>
    <row r="304" spans="1:17" ht="12.75">
      <c r="A304" s="356"/>
      <c r="B304" s="356"/>
      <c r="C304" s="356"/>
      <c r="D304" s="356"/>
      <c r="E304" s="356"/>
      <c r="F304" s="356"/>
      <c r="G304" s="356"/>
      <c r="H304" s="356"/>
      <c r="I304" s="356"/>
      <c r="J304" s="356"/>
      <c r="K304" s="356"/>
      <c r="L304" s="356"/>
      <c r="M304" s="356"/>
      <c r="N304" s="356"/>
      <c r="O304" s="356"/>
      <c r="P304" s="356"/>
      <c r="Q304" s="356"/>
    </row>
    <row r="305" spans="1:17" ht="12.75">
      <c r="A305" s="356"/>
      <c r="B305" s="356"/>
      <c r="C305" s="356"/>
      <c r="D305" s="356"/>
      <c r="E305" s="356"/>
      <c r="F305" s="356"/>
      <c r="G305" s="356"/>
      <c r="H305" s="356"/>
      <c r="I305" s="356"/>
      <c r="J305" s="356"/>
      <c r="K305" s="356"/>
      <c r="L305" s="356"/>
      <c r="M305" s="356"/>
      <c r="N305" s="356"/>
      <c r="O305" s="356"/>
      <c r="P305" s="356"/>
      <c r="Q305" s="356"/>
    </row>
    <row r="306" spans="1:17" ht="12.75">
      <c r="A306" s="356"/>
      <c r="B306" s="356"/>
      <c r="C306" s="356"/>
      <c r="D306" s="356"/>
      <c r="E306" s="356"/>
      <c r="F306" s="356"/>
      <c r="G306" s="356"/>
      <c r="H306" s="356"/>
      <c r="I306" s="356"/>
      <c r="J306" s="356"/>
      <c r="K306" s="356"/>
      <c r="L306" s="356"/>
      <c r="M306" s="356"/>
      <c r="N306" s="356"/>
      <c r="O306" s="356"/>
      <c r="P306" s="356"/>
      <c r="Q306" s="356"/>
    </row>
    <row r="307" spans="1:17" ht="12.75">
      <c r="A307" s="356"/>
      <c r="B307" s="356"/>
      <c r="C307" s="356"/>
      <c r="D307" s="356"/>
      <c r="E307" s="356"/>
      <c r="F307" s="356"/>
      <c r="G307" s="356"/>
      <c r="H307" s="356"/>
      <c r="I307" s="356"/>
      <c r="J307" s="356"/>
      <c r="K307" s="356"/>
      <c r="L307" s="356"/>
      <c r="M307" s="356"/>
      <c r="N307" s="356"/>
      <c r="O307" s="356"/>
      <c r="P307" s="356"/>
      <c r="Q307" s="356"/>
    </row>
    <row r="308" spans="1:17" ht="12.75">
      <c r="A308" s="356"/>
      <c r="B308" s="356"/>
      <c r="C308" s="356"/>
      <c r="D308" s="356"/>
      <c r="E308" s="356"/>
      <c r="F308" s="356"/>
      <c r="G308" s="356"/>
      <c r="H308" s="356"/>
      <c r="I308" s="356"/>
      <c r="J308" s="356"/>
      <c r="K308" s="356"/>
      <c r="L308" s="356"/>
      <c r="M308" s="356"/>
      <c r="N308" s="356"/>
      <c r="O308" s="356"/>
      <c r="P308" s="356"/>
      <c r="Q308" s="356"/>
    </row>
    <row r="309" spans="1:17" ht="12.75">
      <c r="A309" s="356"/>
      <c r="B309" s="356"/>
      <c r="C309" s="356"/>
      <c r="D309" s="356"/>
      <c r="E309" s="356"/>
      <c r="F309" s="356"/>
      <c r="G309" s="356"/>
      <c r="H309" s="356"/>
      <c r="I309" s="356"/>
      <c r="J309" s="356"/>
      <c r="K309" s="356"/>
      <c r="L309" s="356"/>
      <c r="M309" s="356"/>
      <c r="N309" s="356"/>
      <c r="O309" s="356"/>
      <c r="P309" s="356"/>
      <c r="Q309" s="356"/>
    </row>
    <row r="310" spans="1:17" ht="12.75">
      <c r="A310" s="356"/>
      <c r="B310" s="356"/>
      <c r="C310" s="356"/>
      <c r="D310" s="356"/>
      <c r="E310" s="356"/>
      <c r="F310" s="356"/>
      <c r="G310" s="356"/>
      <c r="H310" s="356"/>
      <c r="I310" s="356"/>
      <c r="J310" s="356"/>
      <c r="K310" s="356"/>
      <c r="L310" s="356"/>
      <c r="M310" s="356"/>
      <c r="N310" s="356"/>
      <c r="O310" s="356"/>
      <c r="P310" s="356"/>
      <c r="Q310" s="356"/>
    </row>
    <row r="311" spans="1:17" ht="12.75">
      <c r="A311" s="356"/>
      <c r="B311" s="356"/>
      <c r="C311" s="356"/>
      <c r="D311" s="356"/>
      <c r="E311" s="356"/>
      <c r="F311" s="356"/>
      <c r="G311" s="356"/>
      <c r="H311" s="356"/>
      <c r="I311" s="356"/>
      <c r="J311" s="356"/>
      <c r="K311" s="356"/>
      <c r="L311" s="356"/>
      <c r="M311" s="356"/>
      <c r="N311" s="356"/>
      <c r="O311" s="356"/>
      <c r="P311" s="356"/>
      <c r="Q311" s="356"/>
    </row>
    <row r="312" spans="1:17" ht="12.75">
      <c r="A312" s="356"/>
      <c r="B312" s="356"/>
      <c r="C312" s="356"/>
      <c r="D312" s="356"/>
      <c r="E312" s="356"/>
      <c r="F312" s="356"/>
      <c r="G312" s="356"/>
      <c r="H312" s="356"/>
      <c r="I312" s="356"/>
      <c r="J312" s="356"/>
      <c r="K312" s="356"/>
      <c r="L312" s="356"/>
      <c r="M312" s="356"/>
      <c r="N312" s="356"/>
      <c r="O312" s="356"/>
      <c r="P312" s="356"/>
      <c r="Q312" s="356"/>
    </row>
    <row r="313" spans="1:17" ht="12.75">
      <c r="A313" s="356"/>
      <c r="B313" s="356"/>
      <c r="C313" s="356"/>
      <c r="D313" s="356"/>
      <c r="E313" s="356"/>
      <c r="F313" s="356"/>
      <c r="G313" s="356"/>
      <c r="H313" s="356"/>
      <c r="I313" s="356"/>
      <c r="J313" s="356"/>
      <c r="K313" s="356"/>
      <c r="L313" s="356"/>
      <c r="M313" s="356"/>
      <c r="N313" s="356"/>
      <c r="O313" s="356"/>
      <c r="P313" s="356"/>
      <c r="Q313" s="356"/>
    </row>
    <row r="314" spans="1:17" ht="12.75">
      <c r="A314" s="356"/>
      <c r="B314" s="356"/>
      <c r="C314" s="356"/>
      <c r="D314" s="356"/>
      <c r="E314" s="356"/>
      <c r="F314" s="356"/>
      <c r="G314" s="356"/>
      <c r="H314" s="356"/>
      <c r="I314" s="356"/>
      <c r="J314" s="356"/>
      <c r="K314" s="356"/>
      <c r="L314" s="356"/>
      <c r="M314" s="356"/>
      <c r="N314" s="356"/>
      <c r="O314" s="356"/>
      <c r="P314" s="356"/>
      <c r="Q314" s="356"/>
    </row>
    <row r="315" spans="1:17" ht="12.75">
      <c r="A315" s="356"/>
      <c r="B315" s="356"/>
      <c r="C315" s="356"/>
      <c r="D315" s="356"/>
      <c r="E315" s="356"/>
      <c r="F315" s="356"/>
      <c r="G315" s="356"/>
      <c r="H315" s="356"/>
      <c r="I315" s="356"/>
      <c r="J315" s="356"/>
      <c r="K315" s="356"/>
      <c r="L315" s="356"/>
      <c r="M315" s="356"/>
      <c r="N315" s="356"/>
      <c r="O315" s="356"/>
      <c r="P315" s="356"/>
      <c r="Q315" s="356"/>
    </row>
    <row r="316" spans="1:17" ht="12.75">
      <c r="A316" s="356"/>
      <c r="B316" s="356"/>
      <c r="C316" s="356"/>
      <c r="D316" s="356"/>
      <c r="E316" s="356"/>
      <c r="F316" s="356"/>
      <c r="G316" s="356"/>
      <c r="H316" s="356"/>
      <c r="I316" s="356"/>
      <c r="J316" s="356"/>
      <c r="K316" s="356"/>
      <c r="L316" s="356"/>
      <c r="M316" s="356"/>
      <c r="N316" s="356"/>
      <c r="O316" s="356"/>
      <c r="P316" s="356"/>
      <c r="Q316" s="356"/>
    </row>
    <row r="317" spans="1:17" ht="12.75">
      <c r="A317" s="356"/>
      <c r="B317" s="356"/>
      <c r="C317" s="356"/>
      <c r="D317" s="356"/>
      <c r="E317" s="356"/>
      <c r="F317" s="356"/>
      <c r="G317" s="356"/>
      <c r="H317" s="356"/>
      <c r="I317" s="356"/>
      <c r="J317" s="356"/>
      <c r="K317" s="356"/>
      <c r="L317" s="356"/>
      <c r="M317" s="356"/>
      <c r="N317" s="356"/>
      <c r="O317" s="356"/>
      <c r="P317" s="356"/>
      <c r="Q317" s="356"/>
    </row>
    <row r="318" spans="1:17" ht="12.75">
      <c r="A318" s="356"/>
      <c r="B318" s="356"/>
      <c r="C318" s="356"/>
      <c r="D318" s="356"/>
      <c r="E318" s="356"/>
      <c r="F318" s="356"/>
      <c r="G318" s="356"/>
      <c r="H318" s="356"/>
      <c r="I318" s="356"/>
      <c r="J318" s="356"/>
      <c r="K318" s="356"/>
      <c r="L318" s="356"/>
      <c r="M318" s="356"/>
      <c r="N318" s="356"/>
      <c r="O318" s="356"/>
      <c r="P318" s="356"/>
      <c r="Q318" s="356"/>
    </row>
    <row r="319" spans="1:17" ht="12.75">
      <c r="A319" s="356"/>
      <c r="B319" s="356"/>
      <c r="C319" s="356"/>
      <c r="D319" s="356"/>
      <c r="E319" s="356"/>
      <c r="F319" s="356"/>
      <c r="G319" s="356"/>
      <c r="H319" s="356"/>
      <c r="I319" s="356"/>
      <c r="J319" s="356"/>
      <c r="K319" s="356"/>
      <c r="L319" s="356"/>
      <c r="M319" s="356"/>
      <c r="N319" s="356"/>
      <c r="O319" s="356"/>
      <c r="P319" s="356"/>
      <c r="Q319" s="356"/>
    </row>
    <row r="320" spans="1:17" ht="12.75">
      <c r="A320" s="356"/>
      <c r="B320" s="356"/>
      <c r="C320" s="356"/>
      <c r="D320" s="356"/>
      <c r="E320" s="356"/>
      <c r="F320" s="356"/>
      <c r="G320" s="356"/>
      <c r="H320" s="356"/>
      <c r="I320" s="356"/>
      <c r="J320" s="356"/>
      <c r="K320" s="356"/>
      <c r="L320" s="356"/>
      <c r="M320" s="356"/>
      <c r="N320" s="356"/>
      <c r="O320" s="356"/>
      <c r="P320" s="356"/>
      <c r="Q320" s="356"/>
    </row>
    <row r="321" spans="1:17" ht="12.75">
      <c r="A321" s="356"/>
      <c r="B321" s="356"/>
      <c r="C321" s="356"/>
      <c r="D321" s="356"/>
      <c r="E321" s="356"/>
      <c r="F321" s="356"/>
      <c r="G321" s="356"/>
      <c r="H321" s="356"/>
      <c r="I321" s="356"/>
      <c r="J321" s="356"/>
      <c r="K321" s="356"/>
      <c r="L321" s="356"/>
      <c r="M321" s="356"/>
      <c r="N321" s="356"/>
      <c r="O321" s="356"/>
      <c r="P321" s="356"/>
      <c r="Q321" s="356"/>
    </row>
    <row r="322" spans="1:17" ht="12.75">
      <c r="A322" s="356"/>
      <c r="B322" s="356"/>
      <c r="C322" s="356"/>
      <c r="D322" s="356"/>
      <c r="E322" s="356"/>
      <c r="F322" s="356"/>
      <c r="G322" s="356"/>
      <c r="H322" s="356"/>
      <c r="I322" s="356"/>
      <c r="J322" s="356"/>
      <c r="K322" s="356"/>
      <c r="L322" s="356"/>
      <c r="M322" s="356"/>
      <c r="N322" s="356"/>
      <c r="O322" s="356"/>
      <c r="P322" s="356"/>
      <c r="Q322" s="356"/>
    </row>
    <row r="323" spans="1:17" ht="12.75">
      <c r="A323" s="356"/>
      <c r="B323" s="356"/>
      <c r="C323" s="356"/>
      <c r="D323" s="356"/>
      <c r="E323" s="356"/>
      <c r="F323" s="356"/>
      <c r="G323" s="356"/>
      <c r="H323" s="356"/>
      <c r="I323" s="356"/>
      <c r="J323" s="356"/>
      <c r="K323" s="356"/>
      <c r="L323" s="356"/>
      <c r="M323" s="356"/>
      <c r="N323" s="356"/>
      <c r="O323" s="356"/>
      <c r="P323" s="356"/>
      <c r="Q323" s="356"/>
    </row>
    <row r="324" spans="1:17" ht="12.75">
      <c r="A324" s="356"/>
      <c r="B324" s="356"/>
      <c r="C324" s="356"/>
      <c r="D324" s="356"/>
      <c r="E324" s="356"/>
      <c r="F324" s="356"/>
      <c r="G324" s="356"/>
      <c r="H324" s="356"/>
      <c r="I324" s="356"/>
      <c r="J324" s="356"/>
      <c r="K324" s="356"/>
      <c r="L324" s="356"/>
      <c r="M324" s="356"/>
      <c r="N324" s="356"/>
      <c r="O324" s="356"/>
      <c r="P324" s="356"/>
      <c r="Q324" s="356"/>
    </row>
    <row r="325" spans="1:17" ht="12.75">
      <c r="A325" s="356"/>
      <c r="B325" s="356"/>
      <c r="C325" s="356"/>
      <c r="D325" s="356"/>
      <c r="E325" s="356"/>
      <c r="F325" s="356"/>
      <c r="G325" s="356"/>
      <c r="H325" s="356"/>
      <c r="I325" s="356"/>
      <c r="J325" s="356"/>
      <c r="K325" s="356"/>
      <c r="L325" s="356"/>
      <c r="M325" s="356"/>
      <c r="N325" s="356"/>
      <c r="O325" s="356"/>
      <c r="P325" s="356"/>
      <c r="Q325" s="356"/>
    </row>
    <row r="326" spans="1:17" ht="12.75">
      <c r="A326" s="356"/>
      <c r="B326" s="356"/>
      <c r="C326" s="356"/>
      <c r="D326" s="356"/>
      <c r="E326" s="356"/>
      <c r="F326" s="356"/>
      <c r="G326" s="356"/>
      <c r="H326" s="356"/>
      <c r="I326" s="356"/>
      <c r="J326" s="356"/>
      <c r="K326" s="356"/>
      <c r="L326" s="356"/>
      <c r="M326" s="356"/>
      <c r="N326" s="356"/>
      <c r="O326" s="356"/>
      <c r="P326" s="356"/>
      <c r="Q326" s="356"/>
    </row>
    <row r="327" spans="1:17" ht="12.75">
      <c r="A327" s="356"/>
      <c r="B327" s="356"/>
      <c r="C327" s="356"/>
      <c r="D327" s="356"/>
      <c r="E327" s="356"/>
      <c r="F327" s="356"/>
      <c r="G327" s="356"/>
      <c r="H327" s="356"/>
      <c r="I327" s="356"/>
      <c r="J327" s="356"/>
      <c r="K327" s="356"/>
      <c r="L327" s="356"/>
      <c r="M327" s="356"/>
      <c r="N327" s="356"/>
      <c r="O327" s="356"/>
      <c r="P327" s="356"/>
      <c r="Q327" s="356"/>
    </row>
    <row r="328" spans="1:17" ht="12.75">
      <c r="A328" s="356"/>
      <c r="B328" s="356"/>
      <c r="C328" s="356"/>
      <c r="D328" s="356"/>
      <c r="E328" s="356"/>
      <c r="F328" s="356"/>
      <c r="G328" s="356"/>
      <c r="H328" s="356"/>
      <c r="I328" s="356"/>
      <c r="J328" s="356"/>
      <c r="K328" s="356"/>
      <c r="L328" s="356"/>
      <c r="M328" s="356"/>
      <c r="N328" s="356"/>
      <c r="O328" s="356"/>
      <c r="P328" s="356"/>
      <c r="Q328" s="356"/>
    </row>
    <row r="329" spans="1:17" ht="12.75">
      <c r="A329" s="356"/>
      <c r="B329" s="356"/>
      <c r="C329" s="356"/>
      <c r="D329" s="356"/>
      <c r="E329" s="356"/>
      <c r="F329" s="356"/>
      <c r="G329" s="356"/>
      <c r="H329" s="356"/>
      <c r="I329" s="356"/>
      <c r="J329" s="356"/>
      <c r="K329" s="356"/>
      <c r="L329" s="356"/>
      <c r="M329" s="356"/>
      <c r="N329" s="356"/>
      <c r="O329" s="356"/>
      <c r="P329" s="356"/>
      <c r="Q329" s="356"/>
    </row>
    <row r="330" spans="1:17" ht="12.75">
      <c r="A330" s="356"/>
      <c r="B330" s="356"/>
      <c r="C330" s="356"/>
      <c r="D330" s="356"/>
      <c r="E330" s="356"/>
      <c r="F330" s="356"/>
      <c r="G330" s="356"/>
      <c r="H330" s="356"/>
      <c r="I330" s="356"/>
      <c r="J330" s="356"/>
      <c r="K330" s="356"/>
      <c r="L330" s="356"/>
      <c r="M330" s="356"/>
      <c r="N330" s="356"/>
      <c r="O330" s="356"/>
      <c r="P330" s="356"/>
      <c r="Q330" s="356"/>
    </row>
    <row r="331" spans="1:17" ht="12.75">
      <c r="A331" s="356"/>
      <c r="B331" s="356"/>
      <c r="C331" s="356"/>
      <c r="D331" s="356"/>
      <c r="E331" s="356"/>
      <c r="F331" s="356"/>
      <c r="G331" s="356"/>
      <c r="H331" s="356"/>
      <c r="I331" s="356"/>
      <c r="J331" s="356"/>
      <c r="K331" s="356"/>
      <c r="L331" s="356"/>
      <c r="M331" s="356"/>
      <c r="N331" s="356"/>
      <c r="O331" s="356"/>
      <c r="P331" s="356"/>
      <c r="Q331" s="356"/>
    </row>
    <row r="332" spans="1:17" ht="12.75">
      <c r="A332" s="356"/>
      <c r="B332" s="356"/>
      <c r="C332" s="356"/>
      <c r="D332" s="356"/>
      <c r="E332" s="356"/>
      <c r="F332" s="356"/>
      <c r="G332" s="356"/>
      <c r="H332" s="356"/>
      <c r="I332" s="356"/>
      <c r="J332" s="356"/>
      <c r="K332" s="356"/>
      <c r="L332" s="356"/>
      <c r="M332" s="356"/>
      <c r="N332" s="356"/>
      <c r="O332" s="356"/>
      <c r="P332" s="356"/>
      <c r="Q332" s="356"/>
    </row>
    <row r="333" spans="1:17" ht="12.75">
      <c r="A333" s="356"/>
      <c r="B333" s="356"/>
      <c r="C333" s="356"/>
      <c r="D333" s="356"/>
      <c r="E333" s="356"/>
      <c r="F333" s="356"/>
      <c r="G333" s="356"/>
      <c r="H333" s="356"/>
      <c r="I333" s="356"/>
      <c r="J333" s="356"/>
      <c r="K333" s="356"/>
      <c r="L333" s="356"/>
      <c r="M333" s="356"/>
      <c r="N333" s="356"/>
      <c r="O333" s="356"/>
      <c r="P333" s="356"/>
      <c r="Q333" s="356"/>
    </row>
    <row r="334" spans="1:17" ht="12.75">
      <c r="A334" s="356"/>
      <c r="B334" s="356"/>
      <c r="C334" s="356"/>
      <c r="D334" s="356"/>
      <c r="E334" s="356"/>
      <c r="F334" s="356"/>
      <c r="G334" s="356"/>
      <c r="H334" s="356"/>
      <c r="I334" s="356"/>
      <c r="J334" s="356"/>
      <c r="K334" s="356"/>
      <c r="L334" s="356"/>
      <c r="M334" s="356"/>
      <c r="N334" s="356"/>
      <c r="O334" s="356"/>
      <c r="P334" s="356"/>
      <c r="Q334" s="356"/>
    </row>
    <row r="335" spans="1:17" ht="12.75">
      <c r="A335" s="356"/>
      <c r="B335" s="356"/>
      <c r="C335" s="356"/>
      <c r="D335" s="356"/>
      <c r="E335" s="356"/>
      <c r="F335" s="356"/>
      <c r="G335" s="356"/>
      <c r="H335" s="356"/>
      <c r="I335" s="356"/>
      <c r="J335" s="356"/>
      <c r="K335" s="356"/>
      <c r="L335" s="356"/>
      <c r="M335" s="356"/>
      <c r="N335" s="356"/>
      <c r="O335" s="356"/>
      <c r="P335" s="356"/>
      <c r="Q335" s="356"/>
    </row>
    <row r="336" spans="1:17" ht="12.75">
      <c r="A336" s="356"/>
      <c r="B336" s="356"/>
      <c r="C336" s="356"/>
      <c r="D336" s="356"/>
      <c r="E336" s="356"/>
      <c r="F336" s="356"/>
      <c r="G336" s="356"/>
      <c r="H336" s="356"/>
      <c r="I336" s="356"/>
      <c r="J336" s="356"/>
      <c r="K336" s="356"/>
      <c r="L336" s="356"/>
      <c r="M336" s="356"/>
      <c r="N336" s="356"/>
      <c r="O336" s="356"/>
      <c r="P336" s="356"/>
      <c r="Q336" s="356"/>
    </row>
    <row r="337" spans="1:17" ht="12.75">
      <c r="A337" s="356"/>
      <c r="B337" s="356"/>
      <c r="C337" s="356"/>
      <c r="D337" s="356"/>
      <c r="E337" s="356"/>
      <c r="F337" s="356"/>
      <c r="G337" s="356"/>
      <c r="H337" s="356"/>
      <c r="I337" s="356"/>
      <c r="J337" s="356"/>
      <c r="K337" s="356"/>
      <c r="L337" s="356"/>
      <c r="M337" s="356"/>
      <c r="N337" s="356"/>
      <c r="O337" s="356"/>
      <c r="P337" s="356"/>
      <c r="Q337" s="356"/>
    </row>
    <row r="338" spans="1:17" ht="12.75">
      <c r="A338" s="356"/>
      <c r="B338" s="356"/>
      <c r="C338" s="356"/>
      <c r="D338" s="356"/>
      <c r="E338" s="356"/>
      <c r="F338" s="356"/>
      <c r="G338" s="356"/>
      <c r="H338" s="356"/>
      <c r="I338" s="356"/>
      <c r="J338" s="356"/>
      <c r="K338" s="356"/>
      <c r="L338" s="356"/>
      <c r="M338" s="356"/>
      <c r="N338" s="356"/>
      <c r="O338" s="356"/>
      <c r="P338" s="356"/>
      <c r="Q338" s="356"/>
    </row>
    <row r="339" spans="1:17" ht="12.75">
      <c r="A339" s="356"/>
      <c r="B339" s="356"/>
      <c r="C339" s="356"/>
      <c r="D339" s="356"/>
      <c r="E339" s="356"/>
      <c r="F339" s="356"/>
      <c r="G339" s="356"/>
      <c r="H339" s="356"/>
      <c r="I339" s="356"/>
      <c r="J339" s="356"/>
      <c r="K339" s="356"/>
      <c r="L339" s="356"/>
      <c r="M339" s="356"/>
      <c r="N339" s="356"/>
      <c r="O339" s="356"/>
      <c r="P339" s="356"/>
      <c r="Q339" s="356"/>
    </row>
    <row r="340" spans="1:17" ht="12.75">
      <c r="A340" s="356"/>
      <c r="B340" s="356"/>
      <c r="C340" s="356"/>
      <c r="D340" s="356"/>
      <c r="E340" s="356"/>
      <c r="F340" s="356"/>
      <c r="G340" s="356"/>
      <c r="H340" s="356"/>
      <c r="I340" s="356"/>
      <c r="J340" s="356"/>
      <c r="K340" s="356"/>
      <c r="L340" s="356"/>
      <c r="M340" s="356"/>
      <c r="N340" s="356"/>
      <c r="O340" s="356"/>
      <c r="P340" s="356"/>
      <c r="Q340" s="356"/>
    </row>
    <row r="341" spans="1:17" ht="12.75">
      <c r="A341" s="356"/>
      <c r="B341" s="356"/>
      <c r="C341" s="356"/>
      <c r="D341" s="356"/>
      <c r="E341" s="356"/>
      <c r="F341" s="356"/>
      <c r="G341" s="356"/>
      <c r="H341" s="356"/>
      <c r="I341" s="356"/>
      <c r="J341" s="356"/>
      <c r="K341" s="356"/>
      <c r="L341" s="356"/>
      <c r="M341" s="356"/>
      <c r="N341" s="356"/>
      <c r="O341" s="356"/>
      <c r="P341" s="356"/>
      <c r="Q341" s="356"/>
    </row>
    <row r="342" spans="1:17" ht="12.75">
      <c r="A342" s="356"/>
      <c r="B342" s="356"/>
      <c r="C342" s="356"/>
      <c r="D342" s="356"/>
      <c r="E342" s="356"/>
      <c r="F342" s="356"/>
      <c r="G342" s="356"/>
      <c r="H342" s="356"/>
      <c r="I342" s="356"/>
      <c r="J342" s="356"/>
      <c r="K342" s="356"/>
      <c r="L342" s="356"/>
      <c r="M342" s="356"/>
      <c r="N342" s="356"/>
      <c r="O342" s="356"/>
      <c r="P342" s="356"/>
      <c r="Q342" s="356"/>
    </row>
    <row r="343" spans="1:17" ht="12.75">
      <c r="A343" s="356"/>
      <c r="B343" s="356"/>
      <c r="C343" s="356"/>
      <c r="D343" s="356"/>
      <c r="E343" s="356"/>
      <c r="F343" s="356"/>
      <c r="G343" s="356"/>
      <c r="H343" s="356"/>
      <c r="I343" s="356"/>
      <c r="J343" s="356"/>
      <c r="K343" s="356"/>
      <c r="L343" s="356"/>
      <c r="M343" s="356"/>
      <c r="N343" s="356"/>
      <c r="O343" s="356"/>
      <c r="P343" s="356"/>
      <c r="Q343" s="356"/>
    </row>
    <row r="344" spans="1:17" ht="12.75">
      <c r="A344" s="356"/>
      <c r="B344" s="356"/>
      <c r="C344" s="356"/>
      <c r="D344" s="356"/>
      <c r="E344" s="356"/>
      <c r="F344" s="356"/>
      <c r="G344" s="356"/>
      <c r="H344" s="356"/>
      <c r="I344" s="356"/>
      <c r="J344" s="356"/>
      <c r="K344" s="356"/>
      <c r="L344" s="356"/>
      <c r="M344" s="356"/>
      <c r="N344" s="356"/>
      <c r="O344" s="356"/>
      <c r="P344" s="356"/>
      <c r="Q344" s="356"/>
    </row>
    <row r="345" spans="1:17" ht="12.75">
      <c r="A345" s="356"/>
      <c r="B345" s="356"/>
      <c r="C345" s="356"/>
      <c r="D345" s="356"/>
      <c r="E345" s="356"/>
      <c r="F345" s="356"/>
      <c r="G345" s="356"/>
      <c r="H345" s="356"/>
      <c r="I345" s="356"/>
      <c r="J345" s="356"/>
      <c r="K345" s="356"/>
      <c r="L345" s="356"/>
      <c r="M345" s="356"/>
      <c r="N345" s="356"/>
      <c r="O345" s="356"/>
      <c r="P345" s="356"/>
      <c r="Q345" s="356"/>
    </row>
    <row r="346" spans="1:17" ht="12.75">
      <c r="A346" s="356"/>
      <c r="B346" s="356"/>
      <c r="C346" s="356"/>
      <c r="D346" s="356"/>
      <c r="E346" s="356"/>
      <c r="F346" s="356"/>
      <c r="G346" s="356"/>
      <c r="H346" s="356"/>
      <c r="I346" s="356"/>
      <c r="J346" s="356"/>
      <c r="K346" s="356"/>
      <c r="L346" s="356"/>
      <c r="M346" s="356"/>
      <c r="N346" s="356"/>
      <c r="O346" s="356"/>
      <c r="P346" s="356"/>
      <c r="Q346" s="356"/>
    </row>
    <row r="347" spans="1:17" ht="12.75">
      <c r="A347" s="356"/>
      <c r="B347" s="356"/>
      <c r="C347" s="356"/>
      <c r="D347" s="356"/>
      <c r="E347" s="356"/>
      <c r="F347" s="356"/>
      <c r="G347" s="356"/>
      <c r="H347" s="356"/>
      <c r="I347" s="356"/>
      <c r="J347" s="356"/>
      <c r="K347" s="356"/>
      <c r="L347" s="356"/>
      <c r="M347" s="356"/>
      <c r="N347" s="356"/>
      <c r="O347" s="356"/>
      <c r="P347" s="356"/>
      <c r="Q347" s="356"/>
    </row>
    <row r="348" spans="1:17" ht="12.75">
      <c r="A348" s="356"/>
      <c r="B348" s="356"/>
      <c r="C348" s="356"/>
      <c r="D348" s="356"/>
      <c r="E348" s="356"/>
      <c r="F348" s="356"/>
      <c r="G348" s="356"/>
      <c r="H348" s="356"/>
      <c r="I348" s="356"/>
      <c r="J348" s="356"/>
      <c r="K348" s="356"/>
      <c r="L348" s="356"/>
      <c r="M348" s="356"/>
      <c r="N348" s="356"/>
      <c r="O348" s="356"/>
      <c r="P348" s="356"/>
      <c r="Q348" s="356"/>
    </row>
    <row r="349" spans="1:17" ht="12.75">
      <c r="A349" s="356"/>
      <c r="B349" s="356"/>
      <c r="C349" s="356"/>
      <c r="D349" s="356"/>
      <c r="E349" s="356"/>
      <c r="F349" s="356"/>
      <c r="G349" s="356"/>
      <c r="H349" s="356"/>
      <c r="I349" s="356"/>
      <c r="J349" s="356"/>
      <c r="K349" s="356"/>
      <c r="L349" s="356"/>
      <c r="M349" s="356"/>
      <c r="N349" s="356"/>
      <c r="O349" s="356"/>
      <c r="P349" s="356"/>
      <c r="Q349" s="356"/>
    </row>
    <row r="350" spans="1:17" ht="12.75">
      <c r="A350" s="356"/>
      <c r="B350" s="356"/>
      <c r="C350" s="356"/>
      <c r="D350" s="356"/>
      <c r="E350" s="356"/>
      <c r="F350" s="356"/>
      <c r="G350" s="356"/>
      <c r="H350" s="356"/>
      <c r="I350" s="356"/>
      <c r="J350" s="356"/>
      <c r="K350" s="356"/>
      <c r="L350" s="356"/>
      <c r="M350" s="356"/>
      <c r="N350" s="356"/>
      <c r="O350" s="356"/>
      <c r="P350" s="356"/>
      <c r="Q350" s="356"/>
    </row>
    <row r="351" spans="1:17" ht="12.75">
      <c r="A351" s="356"/>
      <c r="B351" s="356"/>
      <c r="C351" s="356"/>
      <c r="D351" s="356"/>
      <c r="E351" s="356"/>
      <c r="F351" s="356"/>
      <c r="G351" s="356"/>
      <c r="H351" s="356"/>
      <c r="I351" s="356"/>
      <c r="J351" s="356"/>
      <c r="K351" s="356"/>
      <c r="L351" s="356"/>
      <c r="M351" s="356"/>
      <c r="N351" s="356"/>
      <c r="O351" s="356"/>
      <c r="P351" s="356"/>
      <c r="Q351" s="356"/>
    </row>
    <row r="352" spans="1:17" ht="12.75">
      <c r="A352" s="356"/>
      <c r="B352" s="356"/>
      <c r="C352" s="356"/>
      <c r="D352" s="356"/>
      <c r="E352" s="356"/>
      <c r="F352" s="356"/>
      <c r="G352" s="356"/>
      <c r="H352" s="356"/>
      <c r="I352" s="356"/>
      <c r="J352" s="356"/>
      <c r="K352" s="356"/>
      <c r="L352" s="356"/>
      <c r="M352" s="356"/>
      <c r="N352" s="356"/>
      <c r="O352" s="356"/>
      <c r="P352" s="356"/>
      <c r="Q352" s="356"/>
    </row>
    <row r="353" spans="1:17" ht="12.75">
      <c r="A353" s="356"/>
      <c r="B353" s="356"/>
      <c r="C353" s="356"/>
      <c r="D353" s="356"/>
      <c r="E353" s="356"/>
      <c r="F353" s="356"/>
      <c r="G353" s="356"/>
      <c r="H353" s="356"/>
      <c r="I353" s="356"/>
      <c r="J353" s="356"/>
      <c r="K353" s="356"/>
      <c r="L353" s="356"/>
      <c r="M353" s="356"/>
      <c r="N353" s="356"/>
      <c r="O353" s="356"/>
      <c r="P353" s="356"/>
      <c r="Q353" s="356"/>
    </row>
    <row r="354" spans="1:17" ht="12.75">
      <c r="A354" s="356"/>
      <c r="B354" s="356"/>
      <c r="C354" s="356"/>
      <c r="D354" s="356"/>
      <c r="E354" s="356"/>
      <c r="F354" s="356"/>
      <c r="G354" s="356"/>
      <c r="H354" s="356"/>
      <c r="I354" s="356"/>
      <c r="J354" s="356"/>
      <c r="K354" s="356"/>
      <c r="L354" s="356"/>
      <c r="M354" s="356"/>
      <c r="N354" s="356"/>
      <c r="O354" s="356"/>
      <c r="P354" s="356"/>
      <c r="Q354" s="356"/>
    </row>
    <row r="355" spans="1:17" ht="12.75">
      <c r="A355" s="356"/>
      <c r="B355" s="356"/>
      <c r="C355" s="356"/>
      <c r="D355" s="356"/>
      <c r="E355" s="356"/>
      <c r="F355" s="356"/>
      <c r="G355" s="356"/>
      <c r="H355" s="356"/>
      <c r="I355" s="356"/>
      <c r="J355" s="356"/>
      <c r="K355" s="356"/>
      <c r="L355" s="356"/>
      <c r="M355" s="356"/>
      <c r="N355" s="356"/>
      <c r="O355" s="356"/>
      <c r="P355" s="356"/>
      <c r="Q355" s="356"/>
    </row>
    <row r="356" spans="1:17" ht="12.75">
      <c r="A356" s="356"/>
      <c r="B356" s="356"/>
      <c r="C356" s="356"/>
      <c r="D356" s="356"/>
      <c r="E356" s="356"/>
      <c r="F356" s="356"/>
      <c r="G356" s="356"/>
      <c r="H356" s="356"/>
      <c r="I356" s="356"/>
      <c r="J356" s="356"/>
      <c r="K356" s="356"/>
      <c r="L356" s="356"/>
      <c r="M356" s="356"/>
      <c r="N356" s="356"/>
      <c r="O356" s="356"/>
      <c r="P356" s="356"/>
      <c r="Q356" s="356"/>
    </row>
    <row r="357" spans="1:17" ht="12.75">
      <c r="A357" s="356"/>
      <c r="B357" s="356"/>
      <c r="C357" s="356"/>
      <c r="D357" s="356"/>
      <c r="E357" s="356"/>
      <c r="F357" s="356"/>
      <c r="G357" s="356"/>
      <c r="H357" s="356"/>
      <c r="I357" s="356"/>
      <c r="J357" s="356"/>
      <c r="K357" s="356"/>
      <c r="L357" s="356"/>
      <c r="M357" s="356"/>
      <c r="N357" s="356"/>
      <c r="O357" s="356"/>
      <c r="P357" s="356"/>
      <c r="Q357" s="356"/>
    </row>
    <row r="358" spans="1:17" ht="12.75">
      <c r="A358" s="356"/>
      <c r="B358" s="356"/>
      <c r="C358" s="356"/>
      <c r="D358" s="356"/>
      <c r="E358" s="356"/>
      <c r="F358" s="356"/>
      <c r="G358" s="356"/>
      <c r="H358" s="356"/>
      <c r="I358" s="356"/>
      <c r="J358" s="356"/>
      <c r="K358" s="356"/>
      <c r="L358" s="356"/>
      <c r="M358" s="356"/>
      <c r="N358" s="356"/>
      <c r="O358" s="356"/>
      <c r="P358" s="356"/>
      <c r="Q358" s="356"/>
    </row>
    <row r="359" spans="1:17" ht="12.75">
      <c r="A359" s="356"/>
      <c r="B359" s="356"/>
      <c r="C359" s="356"/>
      <c r="D359" s="356"/>
      <c r="E359" s="356"/>
      <c r="F359" s="356"/>
      <c r="G359" s="356"/>
      <c r="H359" s="356"/>
      <c r="I359" s="356"/>
      <c r="J359" s="356"/>
      <c r="K359" s="356"/>
      <c r="L359" s="356"/>
      <c r="M359" s="356"/>
      <c r="N359" s="356"/>
      <c r="O359" s="356"/>
      <c r="P359" s="356"/>
      <c r="Q359" s="356"/>
    </row>
    <row r="360" spans="1:17" ht="12.75">
      <c r="A360" s="356"/>
      <c r="B360" s="356"/>
      <c r="C360" s="356"/>
      <c r="D360" s="356"/>
      <c r="E360" s="356"/>
      <c r="F360" s="356"/>
      <c r="G360" s="356"/>
      <c r="H360" s="356"/>
      <c r="I360" s="356"/>
      <c r="J360" s="356"/>
      <c r="K360" s="356"/>
      <c r="L360" s="356"/>
      <c r="M360" s="356"/>
      <c r="N360" s="356"/>
      <c r="O360" s="356"/>
      <c r="P360" s="356"/>
      <c r="Q360" s="356"/>
    </row>
    <row r="361" spans="1:17" ht="12.75">
      <c r="A361" s="356"/>
      <c r="B361" s="356"/>
      <c r="C361" s="356"/>
      <c r="D361" s="356"/>
      <c r="E361" s="356"/>
      <c r="F361" s="356"/>
      <c r="G361" s="356"/>
      <c r="H361" s="356"/>
      <c r="I361" s="356"/>
      <c r="J361" s="356"/>
      <c r="K361" s="356"/>
      <c r="L361" s="356"/>
      <c r="M361" s="356"/>
      <c r="N361" s="356"/>
      <c r="O361" s="356"/>
      <c r="P361" s="356"/>
      <c r="Q361" s="356"/>
    </row>
    <row r="362" spans="1:17" ht="12.75">
      <c r="A362" s="356"/>
      <c r="B362" s="356"/>
      <c r="C362" s="356"/>
      <c r="D362" s="356"/>
      <c r="E362" s="356"/>
      <c r="F362" s="356"/>
      <c r="G362" s="356"/>
      <c r="H362" s="356"/>
      <c r="I362" s="356"/>
      <c r="J362" s="356"/>
      <c r="K362" s="356"/>
      <c r="L362" s="356"/>
      <c r="M362" s="356"/>
      <c r="N362" s="356"/>
      <c r="O362" s="356"/>
      <c r="P362" s="356"/>
      <c r="Q362" s="356"/>
    </row>
    <row r="363" spans="1:17" ht="12.75">
      <c r="A363" s="356"/>
      <c r="B363" s="356"/>
      <c r="C363" s="356"/>
      <c r="D363" s="356"/>
      <c r="E363" s="356"/>
      <c r="F363" s="356"/>
      <c r="G363" s="356"/>
      <c r="H363" s="356"/>
      <c r="I363" s="356"/>
      <c r="J363" s="356"/>
      <c r="K363" s="356"/>
      <c r="L363" s="356"/>
      <c r="M363" s="356"/>
      <c r="N363" s="356"/>
      <c r="O363" s="356"/>
      <c r="P363" s="356"/>
      <c r="Q363" s="356"/>
    </row>
    <row r="364" spans="1:17" ht="12.75">
      <c r="A364" s="356"/>
      <c r="B364" s="356"/>
      <c r="C364" s="356"/>
      <c r="D364" s="356"/>
      <c r="E364" s="356"/>
      <c r="F364" s="356"/>
      <c r="G364" s="356"/>
      <c r="H364" s="356"/>
      <c r="I364" s="356"/>
      <c r="J364" s="356"/>
      <c r="K364" s="356"/>
      <c r="L364" s="356"/>
      <c r="M364" s="356"/>
      <c r="N364" s="356"/>
      <c r="O364" s="356"/>
      <c r="P364" s="356"/>
      <c r="Q364" s="356"/>
    </row>
    <row r="365" spans="1:17" ht="12.75">
      <c r="A365" s="356"/>
      <c r="B365" s="356"/>
      <c r="C365" s="356"/>
      <c r="D365" s="356"/>
      <c r="E365" s="356"/>
      <c r="F365" s="356"/>
      <c r="G365" s="356"/>
      <c r="H365" s="356"/>
      <c r="I365" s="356"/>
      <c r="J365" s="356"/>
      <c r="K365" s="356"/>
      <c r="L365" s="356"/>
      <c r="M365" s="356"/>
      <c r="N365" s="356"/>
      <c r="O365" s="356"/>
      <c r="P365" s="356"/>
      <c r="Q365" s="356"/>
    </row>
    <row r="366" spans="1:17" ht="12.75">
      <c r="A366" s="356"/>
      <c r="B366" s="356"/>
      <c r="C366" s="356"/>
      <c r="D366" s="356"/>
      <c r="E366" s="356"/>
      <c r="F366" s="356"/>
      <c r="G366" s="356"/>
      <c r="H366" s="356"/>
      <c r="I366" s="356"/>
      <c r="J366" s="356"/>
      <c r="K366" s="356"/>
      <c r="L366" s="356"/>
      <c r="M366" s="356"/>
      <c r="N366" s="356"/>
      <c r="O366" s="356"/>
      <c r="P366" s="356"/>
      <c r="Q366" s="356"/>
    </row>
    <row r="367" spans="1:17" ht="12.75">
      <c r="A367" s="356"/>
      <c r="B367" s="356"/>
      <c r="C367" s="356"/>
      <c r="D367" s="356"/>
      <c r="E367" s="356"/>
      <c r="F367" s="356"/>
      <c r="G367" s="356"/>
      <c r="H367" s="356"/>
      <c r="I367" s="356"/>
      <c r="J367" s="356"/>
      <c r="K367" s="356"/>
      <c r="L367" s="356"/>
      <c r="M367" s="356"/>
      <c r="N367" s="356"/>
      <c r="O367" s="356"/>
      <c r="P367" s="356"/>
      <c r="Q367" s="356"/>
    </row>
    <row r="368" spans="1:17" ht="12.75">
      <c r="A368" s="356"/>
      <c r="B368" s="356"/>
      <c r="C368" s="356"/>
      <c r="D368" s="356"/>
      <c r="E368" s="356"/>
      <c r="F368" s="356"/>
      <c r="G368" s="356"/>
      <c r="H368" s="356"/>
      <c r="I368" s="356"/>
      <c r="J368" s="356"/>
      <c r="K368" s="356"/>
      <c r="L368" s="356"/>
      <c r="M368" s="356"/>
      <c r="N368" s="356"/>
      <c r="O368" s="356"/>
      <c r="P368" s="356"/>
      <c r="Q368" s="356"/>
    </row>
    <row r="369" spans="1:17" ht="12.75">
      <c r="A369" s="356"/>
      <c r="B369" s="356"/>
      <c r="C369" s="356"/>
      <c r="D369" s="356"/>
      <c r="E369" s="356"/>
      <c r="F369" s="356"/>
      <c r="G369" s="356"/>
      <c r="H369" s="356"/>
      <c r="I369" s="356"/>
      <c r="J369" s="356"/>
      <c r="K369" s="356"/>
      <c r="L369" s="356"/>
      <c r="M369" s="356"/>
      <c r="N369" s="356"/>
      <c r="O369" s="356"/>
      <c r="P369" s="356"/>
      <c r="Q369" s="356"/>
    </row>
    <row r="370" spans="1:17" ht="12.75">
      <c r="A370" s="356"/>
      <c r="B370" s="356"/>
      <c r="C370" s="356"/>
      <c r="D370" s="356"/>
      <c r="E370" s="356"/>
      <c r="F370" s="356"/>
      <c r="G370" s="356"/>
      <c r="H370" s="356"/>
      <c r="I370" s="356"/>
      <c r="J370" s="356"/>
      <c r="K370" s="356"/>
      <c r="L370" s="356"/>
      <c r="M370" s="356"/>
      <c r="N370" s="356"/>
      <c r="O370" s="356"/>
      <c r="P370" s="356"/>
      <c r="Q370" s="356"/>
    </row>
    <row r="371" spans="1:17" ht="12.75">
      <c r="A371" s="356"/>
      <c r="B371" s="356"/>
      <c r="C371" s="356"/>
      <c r="D371" s="356"/>
      <c r="E371" s="356"/>
      <c r="F371" s="356"/>
      <c r="G371" s="356"/>
      <c r="H371" s="356"/>
      <c r="I371" s="356"/>
      <c r="J371" s="356"/>
      <c r="K371" s="356"/>
      <c r="L371" s="356"/>
      <c r="M371" s="356"/>
      <c r="N371" s="356"/>
      <c r="O371" s="356"/>
      <c r="P371" s="356"/>
      <c r="Q371" s="356"/>
    </row>
    <row r="372" spans="1:17" ht="12.75">
      <c r="A372" s="356"/>
      <c r="B372" s="356"/>
      <c r="C372" s="356"/>
      <c r="D372" s="356"/>
      <c r="E372" s="356"/>
      <c r="F372" s="356"/>
      <c r="G372" s="356"/>
      <c r="H372" s="356"/>
      <c r="I372" s="356"/>
      <c r="J372" s="356"/>
      <c r="K372" s="356"/>
      <c r="L372" s="356"/>
      <c r="M372" s="356"/>
      <c r="N372" s="356"/>
      <c r="O372" s="356"/>
      <c r="P372" s="356"/>
      <c r="Q372" s="356"/>
    </row>
    <row r="373" spans="1:17" ht="12.75">
      <c r="A373" s="356"/>
      <c r="B373" s="356"/>
      <c r="C373" s="356"/>
      <c r="D373" s="356"/>
      <c r="E373" s="356"/>
      <c r="F373" s="356"/>
      <c r="G373" s="356"/>
      <c r="H373" s="356"/>
      <c r="I373" s="356"/>
      <c r="J373" s="356"/>
      <c r="K373" s="356"/>
      <c r="L373" s="356"/>
      <c r="M373" s="356"/>
      <c r="N373" s="356"/>
      <c r="O373" s="356"/>
      <c r="P373" s="356"/>
      <c r="Q373" s="356"/>
    </row>
    <row r="374" spans="1:17" ht="12.75">
      <c r="A374" s="356"/>
      <c r="B374" s="356"/>
      <c r="C374" s="356"/>
      <c r="D374" s="356"/>
      <c r="E374" s="356"/>
      <c r="F374" s="356"/>
      <c r="G374" s="356"/>
      <c r="H374" s="356"/>
      <c r="I374" s="356"/>
      <c r="J374" s="356"/>
      <c r="K374" s="356"/>
      <c r="L374" s="356"/>
      <c r="M374" s="356"/>
      <c r="N374" s="356"/>
      <c r="O374" s="356"/>
      <c r="P374" s="356"/>
      <c r="Q374" s="356"/>
    </row>
    <row r="375" spans="1:17" ht="12.75">
      <c r="A375" s="356"/>
      <c r="B375" s="356"/>
      <c r="C375" s="356"/>
      <c r="D375" s="356"/>
      <c r="E375" s="356"/>
      <c r="F375" s="356"/>
      <c r="G375" s="356"/>
      <c r="H375" s="356"/>
      <c r="I375" s="356"/>
      <c r="J375" s="356"/>
      <c r="K375" s="356"/>
      <c r="L375" s="356"/>
      <c r="M375" s="356"/>
      <c r="N375" s="356"/>
      <c r="O375" s="356"/>
      <c r="P375" s="356"/>
      <c r="Q375" s="356"/>
    </row>
    <row r="376" spans="1:17" ht="12.75">
      <c r="A376" s="356"/>
      <c r="B376" s="356"/>
      <c r="C376" s="356"/>
      <c r="D376" s="356"/>
      <c r="E376" s="356"/>
      <c r="F376" s="356"/>
      <c r="G376" s="356"/>
      <c r="H376" s="356"/>
      <c r="I376" s="356"/>
      <c r="J376" s="356"/>
      <c r="K376" s="356"/>
      <c r="L376" s="356"/>
      <c r="M376" s="356"/>
      <c r="N376" s="356"/>
      <c r="O376" s="356"/>
      <c r="P376" s="356"/>
      <c r="Q376" s="356"/>
    </row>
    <row r="377" spans="1:17" ht="12.75">
      <c r="A377" s="356"/>
      <c r="B377" s="356"/>
      <c r="C377" s="356"/>
      <c r="D377" s="356"/>
      <c r="E377" s="356"/>
      <c r="F377" s="356"/>
      <c r="G377" s="356"/>
      <c r="H377" s="356"/>
      <c r="I377" s="356"/>
      <c r="J377" s="356"/>
      <c r="K377" s="356"/>
      <c r="L377" s="356"/>
      <c r="M377" s="356"/>
      <c r="N377" s="356"/>
      <c r="O377" s="356"/>
      <c r="P377" s="356"/>
      <c r="Q377" s="356"/>
    </row>
    <row r="378" spans="1:17" ht="12.75">
      <c r="A378" s="356"/>
      <c r="B378" s="356"/>
      <c r="C378" s="356"/>
      <c r="D378" s="356"/>
      <c r="E378" s="356"/>
      <c r="F378" s="356"/>
      <c r="G378" s="356"/>
      <c r="H378" s="356"/>
      <c r="I378" s="356"/>
      <c r="J378" s="356"/>
      <c r="K378" s="356"/>
      <c r="L378" s="356"/>
      <c r="M378" s="356"/>
      <c r="N378" s="356"/>
      <c r="O378" s="356"/>
      <c r="P378" s="356"/>
      <c r="Q378" s="356"/>
    </row>
    <row r="379" spans="1:17" ht="12.75">
      <c r="A379" s="356"/>
      <c r="B379" s="356"/>
      <c r="C379" s="356"/>
      <c r="D379" s="356"/>
      <c r="E379" s="356"/>
      <c r="F379" s="356"/>
      <c r="G379" s="356"/>
      <c r="H379" s="356"/>
      <c r="I379" s="356"/>
      <c r="J379" s="356"/>
      <c r="K379" s="356"/>
      <c r="L379" s="356"/>
      <c r="M379" s="356"/>
      <c r="N379" s="356"/>
      <c r="O379" s="356"/>
      <c r="P379" s="356"/>
      <c r="Q379" s="356"/>
    </row>
    <row r="380" spans="1:17" ht="12.75">
      <c r="A380" s="356"/>
      <c r="B380" s="356"/>
      <c r="C380" s="356"/>
      <c r="D380" s="356"/>
      <c r="E380" s="356"/>
      <c r="F380" s="356"/>
      <c r="G380" s="356"/>
      <c r="H380" s="356"/>
      <c r="I380" s="356"/>
      <c r="J380" s="356"/>
      <c r="K380" s="356"/>
      <c r="L380" s="356"/>
      <c r="M380" s="356"/>
      <c r="N380" s="356"/>
      <c r="O380" s="356"/>
      <c r="P380" s="356"/>
      <c r="Q380" s="356"/>
    </row>
    <row r="381" spans="1:17" ht="12.75">
      <c r="A381" s="356"/>
      <c r="B381" s="356"/>
      <c r="C381" s="356"/>
      <c r="D381" s="356"/>
      <c r="E381" s="356"/>
      <c r="F381" s="356"/>
      <c r="G381" s="356"/>
      <c r="H381" s="356"/>
      <c r="I381" s="356"/>
      <c r="J381" s="356"/>
      <c r="K381" s="356"/>
      <c r="L381" s="356"/>
      <c r="M381" s="356"/>
      <c r="N381" s="356"/>
      <c r="O381" s="356"/>
      <c r="P381" s="356"/>
      <c r="Q381" s="356"/>
    </row>
    <row r="382" spans="1:17" ht="12.75">
      <c r="A382" s="356"/>
      <c r="B382" s="356"/>
      <c r="C382" s="356"/>
      <c r="D382" s="356"/>
      <c r="E382" s="356"/>
      <c r="F382" s="356"/>
      <c r="G382" s="356"/>
      <c r="H382" s="356"/>
      <c r="I382" s="356"/>
      <c r="J382" s="356"/>
      <c r="K382" s="356"/>
      <c r="L382" s="356"/>
      <c r="M382" s="356"/>
      <c r="N382" s="356"/>
      <c r="O382" s="356"/>
      <c r="P382" s="356"/>
      <c r="Q382" s="356"/>
    </row>
    <row r="383" spans="1:17" ht="12.75">
      <c r="A383" s="356"/>
      <c r="B383" s="356"/>
      <c r="C383" s="356"/>
      <c r="D383" s="356"/>
      <c r="E383" s="356"/>
      <c r="F383" s="356"/>
      <c r="G383" s="356"/>
      <c r="H383" s="356"/>
      <c r="I383" s="356"/>
      <c r="J383" s="356"/>
      <c r="K383" s="356"/>
      <c r="L383" s="356"/>
      <c r="M383" s="356"/>
      <c r="N383" s="356"/>
      <c r="O383" s="356"/>
      <c r="P383" s="356"/>
      <c r="Q383" s="356"/>
    </row>
    <row r="384" spans="1:17" ht="12.75">
      <c r="A384" s="356"/>
      <c r="B384" s="356"/>
      <c r="C384" s="356"/>
      <c r="D384" s="356"/>
      <c r="E384" s="356"/>
      <c r="F384" s="356"/>
      <c r="G384" s="356"/>
      <c r="H384" s="356"/>
      <c r="I384" s="356"/>
      <c r="J384" s="356"/>
      <c r="K384" s="356"/>
      <c r="L384" s="356"/>
      <c r="M384" s="356"/>
      <c r="N384" s="356"/>
      <c r="O384" s="356"/>
      <c r="P384" s="356"/>
      <c r="Q384" s="356"/>
    </row>
    <row r="385" spans="1:17" ht="12.75">
      <c r="A385" s="356"/>
      <c r="B385" s="356"/>
      <c r="C385" s="356"/>
      <c r="D385" s="356"/>
      <c r="E385" s="356"/>
      <c r="F385" s="356"/>
      <c r="G385" s="356"/>
      <c r="H385" s="356"/>
      <c r="I385" s="356"/>
      <c r="J385" s="356"/>
      <c r="K385" s="356"/>
      <c r="L385" s="356"/>
      <c r="M385" s="356"/>
      <c r="N385" s="356"/>
      <c r="O385" s="356"/>
      <c r="P385" s="356"/>
      <c r="Q385" s="356"/>
    </row>
    <row r="386" spans="1:17" ht="12.75">
      <c r="A386" s="356"/>
      <c r="B386" s="356"/>
      <c r="C386" s="356"/>
      <c r="D386" s="356"/>
      <c r="E386" s="356"/>
      <c r="F386" s="356"/>
      <c r="G386" s="356"/>
      <c r="H386" s="356"/>
      <c r="I386" s="356"/>
      <c r="J386" s="356"/>
      <c r="K386" s="356"/>
      <c r="L386" s="356"/>
      <c r="M386" s="356"/>
      <c r="N386" s="356"/>
      <c r="O386" s="356"/>
      <c r="P386" s="356"/>
      <c r="Q386" s="356"/>
    </row>
    <row r="387" spans="1:17" ht="12.75">
      <c r="A387" s="356"/>
      <c r="B387" s="356"/>
      <c r="C387" s="356"/>
      <c r="D387" s="356"/>
      <c r="E387" s="356"/>
      <c r="F387" s="356"/>
      <c r="G387" s="356"/>
      <c r="H387" s="356"/>
      <c r="I387" s="356"/>
      <c r="J387" s="356"/>
      <c r="K387" s="356"/>
      <c r="L387" s="356"/>
      <c r="M387" s="356"/>
      <c r="N387" s="356"/>
      <c r="O387" s="356"/>
      <c r="P387" s="356"/>
      <c r="Q387" s="356"/>
    </row>
    <row r="388" spans="1:17" ht="12.75">
      <c r="A388" s="356"/>
      <c r="B388" s="356"/>
      <c r="C388" s="356"/>
      <c r="D388" s="356"/>
      <c r="E388" s="356"/>
      <c r="F388" s="356"/>
      <c r="G388" s="356"/>
      <c r="H388" s="356"/>
      <c r="I388" s="356"/>
      <c r="J388" s="356"/>
      <c r="K388" s="356"/>
      <c r="L388" s="356"/>
      <c r="M388" s="356"/>
      <c r="N388" s="356"/>
      <c r="O388" s="356"/>
      <c r="P388" s="356"/>
      <c r="Q388" s="356"/>
    </row>
    <row r="389" spans="1:17" ht="12.75">
      <c r="A389" s="356"/>
      <c r="B389" s="356"/>
      <c r="C389" s="356"/>
      <c r="D389" s="356"/>
      <c r="E389" s="356"/>
      <c r="F389" s="356"/>
      <c r="G389" s="356"/>
      <c r="H389" s="356"/>
      <c r="I389" s="356"/>
      <c r="J389" s="356"/>
      <c r="K389" s="356"/>
      <c r="L389" s="356"/>
      <c r="M389" s="356"/>
      <c r="N389" s="356"/>
      <c r="O389" s="356"/>
      <c r="P389" s="356"/>
      <c r="Q389" s="356"/>
    </row>
    <row r="390" spans="1:17" ht="12.75">
      <c r="A390" s="356"/>
      <c r="B390" s="356"/>
      <c r="C390" s="356"/>
      <c r="D390" s="356"/>
      <c r="E390" s="356"/>
      <c r="F390" s="356"/>
      <c r="G390" s="356"/>
      <c r="H390" s="356"/>
      <c r="I390" s="356"/>
      <c r="J390" s="356"/>
      <c r="K390" s="356"/>
      <c r="L390" s="356"/>
      <c r="M390" s="356"/>
      <c r="N390" s="356"/>
      <c r="O390" s="356"/>
      <c r="P390" s="356"/>
      <c r="Q390" s="356"/>
    </row>
    <row r="391" spans="1:17" ht="12.75">
      <c r="A391" s="356"/>
      <c r="B391" s="356"/>
      <c r="C391" s="356"/>
      <c r="D391" s="356"/>
      <c r="E391" s="356"/>
      <c r="F391" s="356"/>
      <c r="G391" s="356"/>
      <c r="H391" s="356"/>
      <c r="I391" s="356"/>
      <c r="J391" s="356"/>
      <c r="K391" s="356"/>
      <c r="L391" s="356"/>
      <c r="M391" s="356"/>
      <c r="N391" s="356"/>
      <c r="O391" s="356"/>
      <c r="P391" s="356"/>
      <c r="Q391" s="356"/>
    </row>
    <row r="392" spans="1:17" ht="12.75">
      <c r="A392" s="356"/>
      <c r="B392" s="356"/>
      <c r="C392" s="356"/>
      <c r="D392" s="356"/>
      <c r="E392" s="356"/>
      <c r="F392" s="356"/>
      <c r="G392" s="356"/>
      <c r="H392" s="356"/>
      <c r="I392" s="356"/>
      <c r="J392" s="356"/>
      <c r="K392" s="356"/>
      <c r="L392" s="356"/>
      <c r="M392" s="356"/>
      <c r="N392" s="356"/>
      <c r="O392" s="356"/>
      <c r="P392" s="356"/>
      <c r="Q392" s="356"/>
    </row>
    <row r="393" spans="1:17" ht="12.75">
      <c r="A393" s="356"/>
      <c r="B393" s="356"/>
      <c r="C393" s="356"/>
      <c r="D393" s="356"/>
      <c r="E393" s="356"/>
      <c r="F393" s="356"/>
      <c r="G393" s="356"/>
      <c r="H393" s="356"/>
      <c r="I393" s="356"/>
      <c r="J393" s="356"/>
      <c r="K393" s="356"/>
      <c r="L393" s="356"/>
      <c r="M393" s="356"/>
      <c r="N393" s="356"/>
      <c r="O393" s="356"/>
      <c r="P393" s="356"/>
      <c r="Q393" s="356"/>
    </row>
    <row r="394" spans="1:17" ht="12.75">
      <c r="A394" s="356"/>
      <c r="B394" s="356"/>
      <c r="C394" s="356"/>
      <c r="D394" s="356"/>
      <c r="E394" s="356"/>
      <c r="F394" s="356"/>
      <c r="G394" s="356"/>
      <c r="H394" s="356"/>
      <c r="I394" s="356"/>
      <c r="J394" s="356"/>
      <c r="K394" s="356"/>
      <c r="L394" s="356"/>
      <c r="M394" s="356"/>
      <c r="N394" s="356"/>
      <c r="O394" s="356"/>
      <c r="P394" s="356"/>
      <c r="Q394" s="356"/>
    </row>
    <row r="395" spans="1:17" ht="12.75">
      <c r="A395" s="356"/>
      <c r="B395" s="356"/>
      <c r="C395" s="356"/>
      <c r="D395" s="356"/>
      <c r="E395" s="356"/>
      <c r="F395" s="356"/>
      <c r="G395" s="356"/>
      <c r="H395" s="356"/>
      <c r="I395" s="356"/>
      <c r="J395" s="356"/>
      <c r="K395" s="356"/>
      <c r="L395" s="356"/>
      <c r="M395" s="356"/>
      <c r="N395" s="356"/>
      <c r="O395" s="356"/>
      <c r="P395" s="356"/>
      <c r="Q395" s="356"/>
    </row>
    <row r="396" spans="1:17" ht="12.75">
      <c r="A396" s="356"/>
      <c r="B396" s="356"/>
      <c r="C396" s="356"/>
      <c r="D396" s="356"/>
      <c r="E396" s="356"/>
      <c r="F396" s="356"/>
      <c r="G396" s="356"/>
      <c r="H396" s="356"/>
      <c r="I396" s="356"/>
      <c r="J396" s="356"/>
      <c r="K396" s="356"/>
      <c r="L396" s="356"/>
      <c r="M396" s="356"/>
      <c r="N396" s="356"/>
      <c r="O396" s="356"/>
      <c r="P396" s="356"/>
      <c r="Q396" s="356"/>
    </row>
    <row r="397" spans="1:17" ht="12.75">
      <c r="A397" s="356"/>
      <c r="B397" s="356"/>
      <c r="C397" s="356"/>
      <c r="D397" s="356"/>
      <c r="E397" s="356"/>
      <c r="F397" s="356"/>
      <c r="G397" s="356"/>
      <c r="H397" s="356"/>
      <c r="I397" s="356"/>
      <c r="J397" s="356"/>
      <c r="K397" s="356"/>
      <c r="L397" s="356"/>
      <c r="M397" s="356"/>
      <c r="N397" s="356"/>
      <c r="O397" s="356"/>
      <c r="P397" s="356"/>
      <c r="Q397" s="356"/>
    </row>
    <row r="398" spans="1:17" ht="12.75">
      <c r="A398" s="356"/>
      <c r="B398" s="356"/>
      <c r="C398" s="356"/>
      <c r="D398" s="356"/>
      <c r="E398" s="356"/>
      <c r="F398" s="356"/>
      <c r="G398" s="356"/>
      <c r="H398" s="356"/>
      <c r="I398" s="356"/>
      <c r="J398" s="356"/>
      <c r="K398" s="356"/>
      <c r="L398" s="356"/>
      <c r="M398" s="356"/>
      <c r="N398" s="356"/>
      <c r="O398" s="356"/>
      <c r="P398" s="356"/>
      <c r="Q398" s="356"/>
    </row>
    <row r="399" spans="1:17" ht="12.75">
      <c r="A399" s="356"/>
      <c r="B399" s="356"/>
      <c r="C399" s="356"/>
      <c r="D399" s="356"/>
      <c r="E399" s="356"/>
      <c r="F399" s="356"/>
      <c r="G399" s="356"/>
      <c r="H399" s="356"/>
      <c r="I399" s="356"/>
      <c r="J399" s="356"/>
      <c r="K399" s="356"/>
      <c r="L399" s="356"/>
      <c r="M399" s="356"/>
      <c r="N399" s="356"/>
      <c r="O399" s="356"/>
      <c r="P399" s="356"/>
      <c r="Q399" s="356"/>
    </row>
    <row r="400" spans="1:17" ht="12.75">
      <c r="A400" s="356"/>
      <c r="B400" s="356"/>
      <c r="C400" s="356"/>
      <c r="D400" s="356"/>
      <c r="E400" s="356"/>
      <c r="F400" s="356"/>
      <c r="G400" s="356"/>
      <c r="H400" s="356"/>
      <c r="I400" s="356"/>
      <c r="J400" s="356"/>
      <c r="K400" s="356"/>
      <c r="L400" s="356"/>
      <c r="M400" s="356"/>
      <c r="N400" s="356"/>
      <c r="O400" s="356"/>
      <c r="P400" s="356"/>
      <c r="Q400" s="356"/>
    </row>
    <row r="401" spans="1:17" ht="12.75">
      <c r="A401" s="356"/>
      <c r="B401" s="356"/>
      <c r="C401" s="356"/>
      <c r="D401" s="356"/>
      <c r="E401" s="356"/>
      <c r="F401" s="356"/>
      <c r="G401" s="356"/>
      <c r="H401" s="356"/>
      <c r="I401" s="356"/>
      <c r="J401" s="356"/>
      <c r="K401" s="356"/>
      <c r="L401" s="356"/>
      <c r="M401" s="356"/>
      <c r="N401" s="356"/>
      <c r="O401" s="356"/>
      <c r="P401" s="356"/>
      <c r="Q401" s="356"/>
    </row>
    <row r="402" spans="1:17" ht="12.75">
      <c r="A402" s="356"/>
      <c r="B402" s="356"/>
      <c r="C402" s="356"/>
      <c r="D402" s="356"/>
      <c r="E402" s="356"/>
      <c r="F402" s="356"/>
      <c r="G402" s="356"/>
      <c r="H402" s="356"/>
      <c r="I402" s="356"/>
      <c r="J402" s="356"/>
      <c r="K402" s="356"/>
      <c r="L402" s="356"/>
      <c r="M402" s="356"/>
      <c r="N402" s="356"/>
      <c r="O402" s="356"/>
      <c r="P402" s="356"/>
      <c r="Q402" s="356"/>
    </row>
    <row r="403" spans="1:17" ht="12.75">
      <c r="A403" s="356"/>
      <c r="B403" s="356"/>
      <c r="C403" s="356"/>
      <c r="D403" s="356"/>
      <c r="E403" s="356"/>
      <c r="F403" s="356"/>
      <c r="G403" s="356"/>
      <c r="H403" s="356"/>
      <c r="I403" s="356"/>
      <c r="J403" s="356"/>
      <c r="K403" s="356"/>
      <c r="L403" s="356"/>
      <c r="M403" s="356"/>
      <c r="N403" s="356"/>
      <c r="O403" s="356"/>
      <c r="P403" s="356"/>
      <c r="Q403" s="356"/>
    </row>
    <row r="404" spans="1:17" ht="12.75">
      <c r="A404" s="356"/>
      <c r="B404" s="356"/>
      <c r="C404" s="356"/>
      <c r="D404" s="356"/>
      <c r="E404" s="356"/>
      <c r="F404" s="356"/>
      <c r="G404" s="356"/>
      <c r="H404" s="356"/>
      <c r="I404" s="356"/>
      <c r="J404" s="356"/>
      <c r="K404" s="356"/>
      <c r="L404" s="356"/>
      <c r="M404" s="356"/>
      <c r="N404" s="356"/>
      <c r="O404" s="356"/>
      <c r="P404" s="356"/>
      <c r="Q404" s="356"/>
    </row>
    <row r="405" spans="1:17" ht="12.75">
      <c r="A405" s="356"/>
      <c r="B405" s="356"/>
      <c r="C405" s="356"/>
      <c r="D405" s="356"/>
      <c r="E405" s="356"/>
      <c r="F405" s="356"/>
      <c r="G405" s="356"/>
      <c r="H405" s="356"/>
      <c r="I405" s="356"/>
      <c r="J405" s="356"/>
      <c r="K405" s="356"/>
      <c r="L405" s="356"/>
      <c r="M405" s="356"/>
      <c r="N405" s="356"/>
      <c r="O405" s="356"/>
      <c r="P405" s="356"/>
      <c r="Q405" s="356"/>
    </row>
    <row r="406" spans="1:17" ht="12.75">
      <c r="A406" s="356"/>
      <c r="B406" s="356"/>
      <c r="C406" s="356"/>
      <c r="D406" s="356"/>
      <c r="E406" s="356"/>
      <c r="F406" s="356"/>
      <c r="G406" s="356"/>
      <c r="H406" s="356"/>
      <c r="I406" s="356"/>
      <c r="J406" s="356"/>
      <c r="K406" s="356"/>
      <c r="L406" s="356"/>
      <c r="M406" s="356"/>
      <c r="N406" s="356"/>
      <c r="O406" s="356"/>
      <c r="P406" s="356"/>
      <c r="Q406" s="356"/>
    </row>
    <row r="407" spans="1:17" ht="12.75">
      <c r="A407" s="356"/>
      <c r="B407" s="356"/>
      <c r="C407" s="356"/>
      <c r="D407" s="356"/>
      <c r="E407" s="356"/>
      <c r="F407" s="356"/>
      <c r="G407" s="356"/>
      <c r="H407" s="356"/>
      <c r="I407" s="356"/>
      <c r="J407" s="356"/>
      <c r="K407" s="356"/>
      <c r="L407" s="356"/>
      <c r="M407" s="356"/>
      <c r="N407" s="356"/>
      <c r="O407" s="356"/>
      <c r="P407" s="356"/>
      <c r="Q407" s="356"/>
    </row>
    <row r="408" spans="1:17" ht="12.75">
      <c r="A408" s="356"/>
      <c r="B408" s="356"/>
      <c r="C408" s="356"/>
      <c r="D408" s="356"/>
      <c r="E408" s="356"/>
      <c r="F408" s="356"/>
      <c r="G408" s="356"/>
      <c r="H408" s="356"/>
      <c r="I408" s="356"/>
      <c r="J408" s="356"/>
      <c r="K408" s="356"/>
      <c r="L408" s="356"/>
      <c r="M408" s="356"/>
      <c r="N408" s="356"/>
      <c r="O408" s="356"/>
      <c r="P408" s="356"/>
      <c r="Q408" s="356"/>
    </row>
    <row r="409" spans="1:17" ht="12.75">
      <c r="A409" s="356"/>
      <c r="B409" s="356"/>
      <c r="C409" s="356"/>
      <c r="D409" s="356"/>
      <c r="E409" s="356"/>
      <c r="F409" s="356"/>
      <c r="G409" s="356"/>
      <c r="H409" s="356"/>
      <c r="I409" s="356"/>
      <c r="J409" s="356"/>
      <c r="K409" s="356"/>
      <c r="L409" s="356"/>
      <c r="M409" s="356"/>
      <c r="N409" s="356"/>
      <c r="O409" s="356"/>
      <c r="P409" s="356"/>
      <c r="Q409" s="356"/>
    </row>
    <row r="410" spans="1:17" ht="12.75">
      <c r="A410" s="356"/>
      <c r="B410" s="356"/>
      <c r="C410" s="356"/>
      <c r="D410" s="356"/>
      <c r="E410" s="356"/>
      <c r="F410" s="356"/>
      <c r="G410" s="356"/>
      <c r="H410" s="356"/>
      <c r="I410" s="356"/>
      <c r="J410" s="356"/>
      <c r="K410" s="356"/>
      <c r="L410" s="356"/>
      <c r="M410" s="356"/>
      <c r="N410" s="356"/>
      <c r="O410" s="356"/>
      <c r="P410" s="356"/>
      <c r="Q410" s="356"/>
    </row>
    <row r="411" spans="1:17" ht="12.75">
      <c r="A411" s="356"/>
      <c r="B411" s="356"/>
      <c r="C411" s="356"/>
      <c r="D411" s="356"/>
      <c r="E411" s="356"/>
      <c r="F411" s="356"/>
      <c r="G411" s="356"/>
      <c r="H411" s="356"/>
      <c r="I411" s="356"/>
      <c r="J411" s="356"/>
      <c r="K411" s="356"/>
      <c r="L411" s="356"/>
      <c r="M411" s="356"/>
      <c r="N411" s="356"/>
      <c r="O411" s="356"/>
      <c r="P411" s="356"/>
      <c r="Q411" s="356"/>
    </row>
    <row r="412" spans="1:17" ht="12.75">
      <c r="A412" s="356"/>
      <c r="B412" s="356"/>
      <c r="C412" s="356"/>
      <c r="D412" s="356"/>
      <c r="E412" s="356"/>
      <c r="F412" s="356"/>
      <c r="G412" s="356"/>
      <c r="H412" s="356"/>
      <c r="I412" s="356"/>
      <c r="J412" s="356"/>
      <c r="K412" s="356"/>
      <c r="L412" s="356"/>
      <c r="M412" s="356"/>
      <c r="N412" s="356"/>
      <c r="O412" s="356"/>
      <c r="P412" s="356"/>
      <c r="Q412" s="356"/>
    </row>
    <row r="413" spans="1:17" ht="12.75">
      <c r="A413" s="356"/>
      <c r="B413" s="356"/>
      <c r="C413" s="356"/>
      <c r="D413" s="356"/>
      <c r="E413" s="356"/>
      <c r="F413" s="356"/>
      <c r="G413" s="356"/>
      <c r="H413" s="356"/>
      <c r="I413" s="356"/>
      <c r="J413" s="356"/>
      <c r="K413" s="356"/>
      <c r="L413" s="356"/>
      <c r="M413" s="356"/>
      <c r="N413" s="356"/>
      <c r="O413" s="356"/>
      <c r="P413" s="356"/>
      <c r="Q413" s="356"/>
    </row>
    <row r="414" spans="1:17" ht="12.75">
      <c r="A414" s="356"/>
      <c r="B414" s="356"/>
      <c r="C414" s="356"/>
      <c r="D414" s="356"/>
      <c r="E414" s="356"/>
      <c r="F414" s="356"/>
      <c r="G414" s="356"/>
      <c r="H414" s="356"/>
      <c r="I414" s="356"/>
      <c r="J414" s="356"/>
      <c r="K414" s="356"/>
      <c r="L414" s="356"/>
      <c r="M414" s="356"/>
      <c r="N414" s="356"/>
      <c r="O414" s="356"/>
      <c r="P414" s="356"/>
      <c r="Q414" s="356"/>
    </row>
    <row r="415" spans="1:17" ht="12.75">
      <c r="A415" s="356"/>
      <c r="B415" s="356"/>
      <c r="C415" s="356"/>
      <c r="D415" s="356"/>
      <c r="E415" s="356"/>
      <c r="F415" s="356"/>
      <c r="G415" s="356"/>
      <c r="H415" s="356"/>
      <c r="I415" s="356"/>
      <c r="J415" s="356"/>
      <c r="K415" s="356"/>
      <c r="L415" s="356"/>
      <c r="M415" s="356"/>
      <c r="N415" s="356"/>
      <c r="O415" s="356"/>
      <c r="P415" s="356"/>
      <c r="Q415" s="356"/>
    </row>
    <row r="416" spans="1:17" ht="12.75">
      <c r="A416" s="356"/>
      <c r="B416" s="356"/>
      <c r="C416" s="356"/>
      <c r="D416" s="356"/>
      <c r="E416" s="356"/>
      <c r="F416" s="356"/>
      <c r="G416" s="356"/>
      <c r="H416" s="356"/>
      <c r="I416" s="356"/>
      <c r="J416" s="356"/>
      <c r="K416" s="356"/>
      <c r="L416" s="356"/>
      <c r="M416" s="356"/>
      <c r="N416" s="356"/>
      <c r="O416" s="356"/>
      <c r="P416" s="356"/>
      <c r="Q416" s="356"/>
    </row>
    <row r="417" spans="1:17" ht="12.75">
      <c r="A417" s="356"/>
      <c r="B417" s="356"/>
      <c r="C417" s="356"/>
      <c r="D417" s="356"/>
      <c r="E417" s="356"/>
      <c r="F417" s="356"/>
      <c r="G417" s="356"/>
      <c r="H417" s="356"/>
      <c r="I417" s="356"/>
      <c r="J417" s="356"/>
      <c r="K417" s="356"/>
      <c r="L417" s="356"/>
      <c r="M417" s="356"/>
      <c r="N417" s="356"/>
      <c r="O417" s="356"/>
      <c r="P417" s="356"/>
      <c r="Q417" s="356"/>
    </row>
    <row r="418" spans="1:17" ht="12.75">
      <c r="A418" s="356"/>
      <c r="B418" s="356"/>
      <c r="C418" s="356"/>
      <c r="D418" s="356"/>
      <c r="E418" s="356"/>
      <c r="F418" s="356"/>
      <c r="G418" s="356"/>
      <c r="H418" s="356"/>
      <c r="I418" s="356"/>
      <c r="J418" s="356"/>
      <c r="K418" s="356"/>
      <c r="L418" s="356"/>
      <c r="M418" s="356"/>
      <c r="N418" s="356"/>
      <c r="O418" s="356"/>
      <c r="P418" s="356"/>
      <c r="Q418" s="356"/>
    </row>
    <row r="419" spans="1:17" ht="12.75">
      <c r="A419" s="356"/>
      <c r="B419" s="356"/>
      <c r="C419" s="356"/>
      <c r="D419" s="356"/>
      <c r="E419" s="356"/>
      <c r="F419" s="356"/>
      <c r="G419" s="356"/>
      <c r="H419" s="356"/>
      <c r="I419" s="356"/>
      <c r="J419" s="356"/>
      <c r="K419" s="356"/>
      <c r="L419" s="356"/>
      <c r="M419" s="356"/>
      <c r="N419" s="356"/>
      <c r="O419" s="356"/>
      <c r="P419" s="356"/>
      <c r="Q419" s="356"/>
    </row>
    <row r="420" spans="1:17" ht="12.75">
      <c r="A420" s="356"/>
      <c r="B420" s="356"/>
      <c r="C420" s="356"/>
      <c r="D420" s="356"/>
      <c r="E420" s="356"/>
      <c r="F420" s="356"/>
      <c r="G420" s="356"/>
      <c r="H420" s="356"/>
      <c r="I420" s="356"/>
      <c r="J420" s="356"/>
      <c r="K420" s="356"/>
      <c r="L420" s="356"/>
      <c r="M420" s="356"/>
      <c r="N420" s="356"/>
      <c r="O420" s="356"/>
      <c r="P420" s="356"/>
      <c r="Q420" s="356"/>
    </row>
    <row r="421" spans="1:17" ht="12.75">
      <c r="A421" s="356"/>
      <c r="B421" s="356"/>
      <c r="C421" s="356"/>
      <c r="D421" s="356"/>
      <c r="E421" s="356"/>
      <c r="F421" s="356"/>
      <c r="G421" s="356"/>
      <c r="H421" s="356"/>
      <c r="I421" s="356"/>
      <c r="J421" s="356"/>
      <c r="K421" s="356"/>
      <c r="L421" s="356"/>
      <c r="M421" s="356"/>
      <c r="N421" s="356"/>
      <c r="O421" s="356"/>
      <c r="P421" s="356"/>
      <c r="Q421" s="356"/>
    </row>
    <row r="422" spans="1:17" ht="12.75">
      <c r="A422" s="356"/>
      <c r="B422" s="356"/>
      <c r="C422" s="356"/>
      <c r="D422" s="356"/>
      <c r="E422" s="356"/>
      <c r="F422" s="356"/>
      <c r="G422" s="356"/>
      <c r="H422" s="356"/>
      <c r="I422" s="356"/>
      <c r="J422" s="356"/>
      <c r="K422" s="356"/>
      <c r="L422" s="356"/>
      <c r="M422" s="356"/>
      <c r="N422" s="356"/>
      <c r="O422" s="356"/>
      <c r="P422" s="356"/>
      <c r="Q422" s="356"/>
    </row>
    <row r="423" spans="1:17" ht="12.75">
      <c r="A423" s="356"/>
      <c r="B423" s="356"/>
      <c r="C423" s="356"/>
      <c r="D423" s="356"/>
      <c r="E423" s="356"/>
      <c r="F423" s="356"/>
      <c r="G423" s="356"/>
      <c r="H423" s="356"/>
      <c r="I423" s="356"/>
      <c r="J423" s="356"/>
      <c r="K423" s="356"/>
      <c r="L423" s="356"/>
      <c r="M423" s="356"/>
      <c r="N423" s="356"/>
      <c r="O423" s="356"/>
      <c r="P423" s="356"/>
      <c r="Q423" s="356"/>
    </row>
    <row r="424" spans="1:17" ht="12.75">
      <c r="A424" s="356"/>
      <c r="B424" s="356"/>
      <c r="C424" s="356"/>
      <c r="D424" s="356"/>
      <c r="E424" s="356"/>
      <c r="F424" s="356"/>
      <c r="G424" s="356"/>
      <c r="H424" s="356"/>
      <c r="I424" s="356"/>
      <c r="J424" s="356"/>
      <c r="K424" s="356"/>
      <c r="L424" s="356"/>
      <c r="M424" s="356"/>
      <c r="N424" s="356"/>
      <c r="O424" s="356"/>
      <c r="P424" s="356"/>
      <c r="Q424" s="356"/>
    </row>
    <row r="425" spans="1:17" ht="12.75">
      <c r="A425" s="356"/>
      <c r="B425" s="356"/>
      <c r="C425" s="356"/>
      <c r="D425" s="356"/>
      <c r="E425" s="356"/>
      <c r="F425" s="356"/>
      <c r="G425" s="356"/>
      <c r="H425" s="356"/>
      <c r="I425" s="356"/>
      <c r="J425" s="356"/>
      <c r="K425" s="356"/>
      <c r="L425" s="356"/>
      <c r="M425" s="356"/>
      <c r="N425" s="356"/>
      <c r="O425" s="356"/>
      <c r="P425" s="356"/>
      <c r="Q425" s="356"/>
    </row>
    <row r="426" spans="1:17" ht="12.75">
      <c r="A426" s="356"/>
      <c r="B426" s="356"/>
      <c r="C426" s="356"/>
      <c r="D426" s="356"/>
      <c r="E426" s="356"/>
      <c r="F426" s="356"/>
      <c r="G426" s="356"/>
      <c r="H426" s="356"/>
      <c r="I426" s="356"/>
      <c r="J426" s="356"/>
      <c r="K426" s="356"/>
      <c r="L426" s="356"/>
      <c r="M426" s="356"/>
      <c r="N426" s="356"/>
      <c r="O426" s="356"/>
      <c r="P426" s="356"/>
      <c r="Q426" s="356"/>
    </row>
    <row r="427" spans="1:17" ht="12.75">
      <c r="A427" s="356"/>
      <c r="B427" s="356"/>
      <c r="C427" s="356"/>
      <c r="D427" s="356"/>
      <c r="E427" s="356"/>
      <c r="F427" s="356"/>
      <c r="G427" s="356"/>
      <c r="H427" s="356"/>
      <c r="I427" s="356"/>
      <c r="J427" s="356"/>
      <c r="K427" s="356"/>
      <c r="L427" s="356"/>
      <c r="M427" s="356"/>
      <c r="N427" s="356"/>
      <c r="O427" s="356"/>
      <c r="P427" s="356"/>
      <c r="Q427" s="356"/>
    </row>
    <row r="428" spans="1:17" ht="12.75">
      <c r="A428" s="356"/>
      <c r="B428" s="356"/>
      <c r="C428" s="356"/>
      <c r="D428" s="356"/>
      <c r="E428" s="356"/>
      <c r="F428" s="356"/>
      <c r="G428" s="356"/>
      <c r="H428" s="356"/>
      <c r="I428" s="356"/>
      <c r="J428" s="356"/>
      <c r="K428" s="356"/>
      <c r="L428" s="356"/>
      <c r="M428" s="356"/>
      <c r="N428" s="356"/>
      <c r="O428" s="356"/>
      <c r="P428" s="356"/>
      <c r="Q428" s="356"/>
    </row>
    <row r="429" spans="1:17" ht="12.75">
      <c r="A429" s="356"/>
      <c r="B429" s="356"/>
      <c r="C429" s="356"/>
      <c r="D429" s="356"/>
      <c r="E429" s="356"/>
      <c r="F429" s="356"/>
      <c r="G429" s="356"/>
      <c r="H429" s="356"/>
      <c r="I429" s="356"/>
      <c r="J429" s="356"/>
      <c r="K429" s="356"/>
      <c r="L429" s="356"/>
      <c r="M429" s="356"/>
      <c r="N429" s="356"/>
      <c r="O429" s="356"/>
      <c r="P429" s="356"/>
      <c r="Q429" s="356"/>
    </row>
    <row r="430" spans="1:17" ht="12.75">
      <c r="A430" s="356"/>
      <c r="B430" s="356"/>
      <c r="C430" s="356"/>
      <c r="D430" s="356"/>
      <c r="E430" s="356"/>
      <c r="F430" s="356"/>
      <c r="G430" s="356"/>
      <c r="H430" s="356"/>
      <c r="I430" s="356"/>
      <c r="J430" s="356"/>
      <c r="K430" s="356"/>
      <c r="L430" s="356"/>
      <c r="M430" s="356"/>
      <c r="N430" s="356"/>
      <c r="O430" s="356"/>
      <c r="P430" s="356"/>
      <c r="Q430" s="356"/>
    </row>
    <row r="431" spans="1:17" ht="12.75">
      <c r="A431" s="356"/>
      <c r="B431" s="356"/>
      <c r="C431" s="356"/>
      <c r="D431" s="356"/>
      <c r="E431" s="356"/>
      <c r="F431" s="356"/>
      <c r="G431" s="356"/>
      <c r="H431" s="356"/>
      <c r="I431" s="356"/>
      <c r="J431" s="356"/>
      <c r="K431" s="356"/>
      <c r="L431" s="356"/>
      <c r="M431" s="356"/>
      <c r="N431" s="356"/>
      <c r="O431" s="356"/>
      <c r="P431" s="356"/>
      <c r="Q431" s="356"/>
    </row>
    <row r="432" spans="1:17" ht="12.75">
      <c r="A432" s="356"/>
      <c r="B432" s="356"/>
      <c r="C432" s="356"/>
      <c r="D432" s="356"/>
      <c r="E432" s="356"/>
      <c r="F432" s="356"/>
      <c r="G432" s="356"/>
      <c r="H432" s="356"/>
      <c r="I432" s="356"/>
      <c r="J432" s="356"/>
      <c r="K432" s="356"/>
      <c r="L432" s="356"/>
      <c r="M432" s="356"/>
      <c r="N432" s="356"/>
      <c r="O432" s="356"/>
      <c r="P432" s="356"/>
      <c r="Q432" s="356"/>
    </row>
    <row r="433" spans="1:17" ht="12.75">
      <c r="A433" s="356"/>
      <c r="B433" s="356"/>
      <c r="C433" s="356"/>
      <c r="D433" s="356"/>
      <c r="E433" s="356"/>
      <c r="F433" s="356"/>
      <c r="G433" s="356"/>
      <c r="H433" s="356"/>
      <c r="I433" s="356"/>
      <c r="J433" s="356"/>
      <c r="K433" s="356"/>
      <c r="L433" s="356"/>
      <c r="M433" s="356"/>
      <c r="N433" s="356"/>
      <c r="O433" s="356"/>
      <c r="P433" s="356"/>
      <c r="Q433" s="356"/>
    </row>
    <row r="434" spans="1:17" ht="12.75">
      <c r="A434" s="356"/>
      <c r="B434" s="356"/>
      <c r="C434" s="356"/>
      <c r="D434" s="356"/>
      <c r="E434" s="356"/>
      <c r="F434" s="356"/>
      <c r="G434" s="356"/>
      <c r="H434" s="356"/>
      <c r="I434" s="356"/>
      <c r="J434" s="356"/>
      <c r="K434" s="356"/>
      <c r="L434" s="356"/>
      <c r="M434" s="356"/>
      <c r="N434" s="356"/>
      <c r="O434" s="356"/>
      <c r="P434" s="356"/>
      <c r="Q434" s="356"/>
    </row>
    <row r="435" spans="1:17" ht="12.75">
      <c r="A435" s="356"/>
      <c r="B435" s="356"/>
      <c r="C435" s="356"/>
      <c r="D435" s="356"/>
      <c r="E435" s="356"/>
      <c r="F435" s="356"/>
      <c r="G435" s="356"/>
      <c r="H435" s="356"/>
      <c r="I435" s="356"/>
      <c r="J435" s="356"/>
      <c r="K435" s="356"/>
      <c r="L435" s="356"/>
      <c r="M435" s="356"/>
      <c r="N435" s="356"/>
      <c r="O435" s="356"/>
      <c r="P435" s="356"/>
      <c r="Q435" s="356"/>
    </row>
    <row r="436" spans="1:17" ht="12.75">
      <c r="A436" s="356"/>
      <c r="B436" s="356"/>
      <c r="C436" s="356"/>
      <c r="D436" s="356"/>
      <c r="E436" s="356"/>
      <c r="F436" s="356"/>
      <c r="G436" s="356"/>
      <c r="H436" s="356"/>
      <c r="I436" s="356"/>
      <c r="J436" s="356"/>
      <c r="K436" s="356"/>
      <c r="L436" s="356"/>
      <c r="M436" s="356"/>
      <c r="N436" s="356"/>
      <c r="O436" s="356"/>
      <c r="P436" s="356"/>
      <c r="Q436" s="356"/>
    </row>
    <row r="437" spans="1:17" ht="12.75">
      <c r="A437" s="356"/>
      <c r="B437" s="356"/>
      <c r="C437" s="356"/>
      <c r="D437" s="356"/>
      <c r="E437" s="356"/>
      <c r="F437" s="356"/>
      <c r="G437" s="356"/>
      <c r="H437" s="356"/>
      <c r="I437" s="356"/>
      <c r="J437" s="356"/>
      <c r="K437" s="356"/>
      <c r="L437" s="356"/>
      <c r="M437" s="356"/>
      <c r="N437" s="356"/>
      <c r="O437" s="356"/>
      <c r="P437" s="356"/>
      <c r="Q437" s="356"/>
    </row>
    <row r="438" spans="1:17" ht="12.75">
      <c r="A438" s="356"/>
      <c r="B438" s="356"/>
      <c r="C438" s="356"/>
      <c r="D438" s="356"/>
      <c r="E438" s="356"/>
      <c r="F438" s="356"/>
      <c r="G438" s="356"/>
      <c r="H438" s="356"/>
      <c r="I438" s="356"/>
      <c r="J438" s="356"/>
      <c r="K438" s="356"/>
      <c r="L438" s="356"/>
      <c r="M438" s="356"/>
      <c r="N438" s="356"/>
      <c r="O438" s="356"/>
      <c r="P438" s="356"/>
      <c r="Q438" s="356"/>
    </row>
    <row r="439" spans="1:17" ht="12.75">
      <c r="A439" s="356"/>
      <c r="B439" s="356"/>
      <c r="C439" s="356"/>
      <c r="D439" s="356"/>
      <c r="E439" s="356"/>
      <c r="F439" s="356"/>
      <c r="G439" s="356"/>
      <c r="H439" s="356"/>
      <c r="I439" s="356"/>
      <c r="J439" s="356"/>
      <c r="K439" s="356"/>
      <c r="L439" s="356"/>
      <c r="M439" s="356"/>
      <c r="N439" s="356"/>
      <c r="O439" s="356"/>
      <c r="P439" s="356"/>
      <c r="Q439" s="356"/>
    </row>
    <row r="440" spans="1:17" ht="12.75">
      <c r="A440" s="356"/>
      <c r="B440" s="356"/>
      <c r="C440" s="356"/>
      <c r="D440" s="356"/>
      <c r="E440" s="356"/>
      <c r="F440" s="356"/>
      <c r="G440" s="356"/>
      <c r="H440" s="356"/>
      <c r="I440" s="356"/>
      <c r="J440" s="356"/>
      <c r="K440" s="356"/>
      <c r="L440" s="356"/>
      <c r="M440" s="356"/>
      <c r="N440" s="356"/>
      <c r="O440" s="356"/>
      <c r="P440" s="356"/>
      <c r="Q440" s="356"/>
    </row>
    <row r="441" spans="1:17" ht="12.75">
      <c r="A441" s="356"/>
      <c r="B441" s="356"/>
      <c r="C441" s="356"/>
      <c r="D441" s="356"/>
      <c r="E441" s="356"/>
      <c r="F441" s="356"/>
      <c r="G441" s="356"/>
      <c r="H441" s="356"/>
      <c r="I441" s="356"/>
      <c r="J441" s="356"/>
      <c r="K441" s="356"/>
      <c r="L441" s="356"/>
      <c r="M441" s="356"/>
      <c r="N441" s="356"/>
      <c r="O441" s="356"/>
      <c r="P441" s="356"/>
      <c r="Q441" s="356"/>
    </row>
    <row r="442" spans="1:17" ht="12.75">
      <c r="A442" s="356"/>
      <c r="B442" s="356"/>
      <c r="C442" s="356"/>
      <c r="D442" s="356"/>
      <c r="E442" s="356"/>
      <c r="F442" s="356"/>
      <c r="G442" s="356"/>
      <c r="H442" s="356"/>
      <c r="I442" s="356"/>
      <c r="J442" s="356"/>
      <c r="K442" s="356"/>
      <c r="L442" s="356"/>
      <c r="M442" s="356"/>
      <c r="N442" s="356"/>
      <c r="O442" s="356"/>
      <c r="P442" s="356"/>
      <c r="Q442" s="356"/>
    </row>
    <row r="443" spans="1:17" ht="12.75">
      <c r="A443" s="356"/>
      <c r="B443" s="356"/>
      <c r="C443" s="356"/>
      <c r="D443" s="356"/>
      <c r="E443" s="356"/>
      <c r="F443" s="356"/>
      <c r="G443" s="356"/>
      <c r="H443" s="356"/>
      <c r="I443" s="356"/>
      <c r="J443" s="356"/>
      <c r="K443" s="356"/>
      <c r="L443" s="356"/>
      <c r="M443" s="356"/>
      <c r="N443" s="356"/>
      <c r="O443" s="356"/>
      <c r="P443" s="356"/>
      <c r="Q443" s="356"/>
    </row>
    <row r="444" spans="1:17" ht="12.75">
      <c r="A444" s="356"/>
      <c r="B444" s="356"/>
      <c r="C444" s="356"/>
      <c r="D444" s="356"/>
      <c r="E444" s="356"/>
      <c r="F444" s="356"/>
      <c r="G444" s="356"/>
      <c r="H444" s="356"/>
      <c r="I444" s="356"/>
      <c r="J444" s="356"/>
      <c r="K444" s="356"/>
      <c r="L444" s="356"/>
      <c r="M444" s="356"/>
      <c r="N444" s="356"/>
      <c r="O444" s="356"/>
      <c r="P444" s="356"/>
      <c r="Q444" s="356"/>
    </row>
    <row r="445" spans="1:17" ht="12.75">
      <c r="A445" s="356"/>
      <c r="B445" s="356"/>
      <c r="C445" s="356"/>
      <c r="D445" s="356"/>
      <c r="E445" s="356"/>
      <c r="F445" s="356"/>
      <c r="G445" s="356"/>
      <c r="H445" s="356"/>
      <c r="I445" s="356"/>
      <c r="J445" s="356"/>
      <c r="K445" s="356"/>
      <c r="L445" s="356"/>
      <c r="M445" s="356"/>
      <c r="N445" s="356"/>
      <c r="O445" s="356"/>
      <c r="P445" s="356"/>
      <c r="Q445" s="356"/>
    </row>
    <row r="446" spans="1:17" ht="12.75">
      <c r="A446" s="356"/>
      <c r="B446" s="356"/>
      <c r="C446" s="356"/>
      <c r="D446" s="356"/>
      <c r="E446" s="356"/>
      <c r="F446" s="356"/>
      <c r="G446" s="356"/>
      <c r="H446" s="356"/>
      <c r="I446" s="356"/>
      <c r="J446" s="356"/>
      <c r="K446" s="356"/>
      <c r="L446" s="356"/>
      <c r="M446" s="356"/>
      <c r="N446" s="356"/>
      <c r="O446" s="356"/>
      <c r="P446" s="356"/>
      <c r="Q446" s="356"/>
    </row>
    <row r="447" spans="1:17" ht="12.75">
      <c r="A447" s="356"/>
      <c r="B447" s="356"/>
      <c r="C447" s="356"/>
      <c r="D447" s="356"/>
      <c r="E447" s="356"/>
      <c r="F447" s="356"/>
      <c r="G447" s="356"/>
      <c r="H447" s="356"/>
      <c r="I447" s="356"/>
      <c r="J447" s="356"/>
      <c r="K447" s="356"/>
      <c r="L447" s="356"/>
      <c r="M447" s="356"/>
      <c r="N447" s="356"/>
      <c r="O447" s="356"/>
      <c r="P447" s="356"/>
      <c r="Q447" s="356"/>
    </row>
    <row r="448" spans="1:17" ht="12.75">
      <c r="A448" s="356"/>
      <c r="B448" s="356"/>
      <c r="C448" s="356"/>
      <c r="D448" s="356"/>
      <c r="E448" s="356"/>
      <c r="F448" s="356"/>
      <c r="G448" s="356"/>
      <c r="H448" s="356"/>
      <c r="I448" s="356"/>
      <c r="J448" s="356"/>
      <c r="K448" s="356"/>
      <c r="L448" s="356"/>
      <c r="M448" s="356"/>
      <c r="N448" s="356"/>
      <c r="O448" s="356"/>
      <c r="P448" s="356"/>
      <c r="Q448" s="356"/>
    </row>
    <row r="449" spans="1:17" ht="12.75">
      <c r="A449" s="356"/>
      <c r="B449" s="356"/>
      <c r="C449" s="356"/>
      <c r="D449" s="356"/>
      <c r="E449" s="356"/>
      <c r="F449" s="356"/>
      <c r="G449" s="356"/>
      <c r="H449" s="356"/>
      <c r="I449" s="356"/>
      <c r="J449" s="356"/>
      <c r="K449" s="356"/>
      <c r="L449" s="356"/>
      <c r="M449" s="356"/>
      <c r="N449" s="356"/>
      <c r="O449" s="356"/>
      <c r="P449" s="356"/>
      <c r="Q449" s="356"/>
    </row>
    <row r="450" spans="1:17" ht="12.75">
      <c r="A450" s="356"/>
      <c r="B450" s="356"/>
      <c r="C450" s="356"/>
      <c r="D450" s="356"/>
      <c r="E450" s="356"/>
      <c r="F450" s="356"/>
      <c r="G450" s="356"/>
      <c r="H450" s="356"/>
      <c r="I450" s="356"/>
      <c r="J450" s="356"/>
      <c r="K450" s="356"/>
      <c r="L450" s="356"/>
      <c r="M450" s="356"/>
      <c r="N450" s="356"/>
      <c r="O450" s="356"/>
      <c r="P450" s="356"/>
      <c r="Q450" s="356"/>
    </row>
    <row r="451" spans="1:17" ht="12.75">
      <c r="A451" s="356"/>
      <c r="B451" s="356"/>
      <c r="C451" s="356"/>
      <c r="D451" s="356"/>
      <c r="E451" s="356"/>
      <c r="F451" s="356"/>
      <c r="G451" s="356"/>
      <c r="H451" s="356"/>
      <c r="I451" s="356"/>
      <c r="J451" s="356"/>
      <c r="K451" s="356"/>
      <c r="L451" s="356"/>
      <c r="M451" s="356"/>
      <c r="N451" s="356"/>
      <c r="O451" s="356"/>
      <c r="P451" s="356"/>
      <c r="Q451" s="356"/>
    </row>
    <row r="452" spans="1:17" ht="12.75">
      <c r="A452" s="356"/>
      <c r="B452" s="356"/>
      <c r="C452" s="356"/>
      <c r="D452" s="356"/>
      <c r="E452" s="356"/>
      <c r="F452" s="356"/>
      <c r="G452" s="356"/>
      <c r="H452" s="356"/>
      <c r="I452" s="356"/>
      <c r="J452" s="356"/>
      <c r="K452" s="356"/>
      <c r="L452" s="356"/>
      <c r="M452" s="356"/>
      <c r="N452" s="356"/>
      <c r="O452" s="356"/>
      <c r="P452" s="356"/>
      <c r="Q452" s="356"/>
    </row>
    <row r="453" spans="1:17" ht="12.75">
      <c r="A453" s="356"/>
      <c r="B453" s="356"/>
      <c r="C453" s="356"/>
      <c r="D453" s="356"/>
      <c r="E453" s="356"/>
      <c r="F453" s="356"/>
      <c r="G453" s="356"/>
      <c r="H453" s="356"/>
      <c r="I453" s="356"/>
      <c r="J453" s="356"/>
      <c r="K453" s="356"/>
      <c r="L453" s="356"/>
      <c r="M453" s="356"/>
      <c r="N453" s="356"/>
      <c r="O453" s="356"/>
      <c r="P453" s="356"/>
      <c r="Q453" s="356"/>
    </row>
    <row r="454" spans="1:17" ht="12.75">
      <c r="A454" s="356"/>
      <c r="B454" s="356"/>
      <c r="C454" s="356"/>
      <c r="D454" s="356"/>
      <c r="E454" s="356"/>
      <c r="F454" s="356"/>
      <c r="G454" s="356"/>
      <c r="H454" s="356"/>
      <c r="I454" s="356"/>
      <c r="J454" s="356"/>
      <c r="K454" s="356"/>
      <c r="L454" s="356"/>
      <c r="M454" s="356"/>
      <c r="N454" s="356"/>
      <c r="O454" s="356"/>
      <c r="P454" s="356"/>
      <c r="Q454" s="356"/>
    </row>
    <row r="455" spans="1:17" ht="12.75">
      <c r="A455" s="356"/>
      <c r="B455" s="356"/>
      <c r="C455" s="356"/>
      <c r="D455" s="356"/>
      <c r="E455" s="356"/>
      <c r="F455" s="356"/>
      <c r="G455" s="356"/>
      <c r="H455" s="356"/>
      <c r="I455" s="356"/>
      <c r="J455" s="356"/>
      <c r="K455" s="356"/>
      <c r="L455" s="356"/>
      <c r="M455" s="356"/>
      <c r="N455" s="356"/>
      <c r="O455" s="356"/>
      <c r="P455" s="356"/>
      <c r="Q455" s="356"/>
    </row>
    <row r="456" spans="1:17" ht="12.75">
      <c r="A456" s="356"/>
      <c r="B456" s="356"/>
      <c r="C456" s="356"/>
      <c r="D456" s="356"/>
      <c r="E456" s="356"/>
      <c r="F456" s="356"/>
      <c r="G456" s="356"/>
      <c r="H456" s="356"/>
      <c r="I456" s="356"/>
      <c r="J456" s="356"/>
      <c r="K456" s="356"/>
      <c r="L456" s="356"/>
      <c r="M456" s="356"/>
      <c r="N456" s="356"/>
      <c r="O456" s="356"/>
      <c r="P456" s="356"/>
      <c r="Q456" s="356"/>
    </row>
    <row r="457" spans="1:17" ht="12.75">
      <c r="A457" s="356"/>
      <c r="B457" s="356"/>
      <c r="C457" s="356"/>
      <c r="D457" s="356"/>
      <c r="E457" s="356"/>
      <c r="F457" s="356"/>
      <c r="G457" s="356"/>
      <c r="H457" s="356"/>
      <c r="I457" s="356"/>
      <c r="J457" s="356"/>
      <c r="K457" s="356"/>
      <c r="L457" s="356"/>
      <c r="M457" s="356"/>
      <c r="N457" s="356"/>
      <c r="O457" s="356"/>
      <c r="P457" s="356"/>
      <c r="Q457" s="356"/>
    </row>
    <row r="458" spans="1:17" ht="12.75">
      <c r="A458" s="356"/>
      <c r="B458" s="356"/>
      <c r="C458" s="356"/>
      <c r="D458" s="356"/>
      <c r="E458" s="356"/>
      <c r="F458" s="356"/>
      <c r="G458" s="356"/>
      <c r="H458" s="356"/>
      <c r="I458" s="356"/>
      <c r="J458" s="356"/>
      <c r="K458" s="356"/>
      <c r="L458" s="356"/>
      <c r="M458" s="356"/>
      <c r="N458" s="356"/>
      <c r="O458" s="356"/>
      <c r="P458" s="356"/>
      <c r="Q458" s="356"/>
    </row>
    <row r="459" spans="1:17" ht="12.75">
      <c r="A459" s="356"/>
      <c r="B459" s="356"/>
      <c r="C459" s="356"/>
      <c r="D459" s="356"/>
      <c r="E459" s="356"/>
      <c r="F459" s="356"/>
      <c r="G459" s="356"/>
      <c r="H459" s="356"/>
      <c r="I459" s="356"/>
      <c r="J459" s="356"/>
      <c r="K459" s="356"/>
      <c r="L459" s="356"/>
      <c r="M459" s="356"/>
      <c r="N459" s="356"/>
      <c r="O459" s="356"/>
      <c r="P459" s="356"/>
      <c r="Q459" s="356"/>
    </row>
    <row r="460" spans="1:17" ht="12.75">
      <c r="A460" s="356"/>
      <c r="B460" s="356"/>
      <c r="C460" s="356"/>
      <c r="D460" s="356"/>
      <c r="E460" s="356"/>
      <c r="F460" s="356"/>
      <c r="G460" s="356"/>
      <c r="H460" s="356"/>
      <c r="I460" s="356"/>
      <c r="J460" s="356"/>
      <c r="K460" s="356"/>
      <c r="L460" s="356"/>
      <c r="M460" s="356"/>
      <c r="N460" s="356"/>
      <c r="O460" s="356"/>
      <c r="P460" s="356"/>
      <c r="Q460" s="356"/>
    </row>
    <row r="461" spans="1:17" ht="12.75">
      <c r="A461" s="356"/>
      <c r="B461" s="356"/>
      <c r="C461" s="356"/>
      <c r="D461" s="356"/>
      <c r="E461" s="356"/>
      <c r="F461" s="356"/>
      <c r="G461" s="356"/>
      <c r="H461" s="356"/>
      <c r="I461" s="356"/>
      <c r="J461" s="356"/>
      <c r="K461" s="356"/>
      <c r="L461" s="356"/>
      <c r="M461" s="356"/>
      <c r="N461" s="356"/>
      <c r="O461" s="356"/>
      <c r="P461" s="356"/>
      <c r="Q461" s="356"/>
    </row>
    <row r="462" spans="1:17" ht="12.75">
      <c r="A462" s="356"/>
      <c r="B462" s="356"/>
      <c r="C462" s="356"/>
      <c r="D462" s="356"/>
      <c r="E462" s="356"/>
      <c r="F462" s="356"/>
      <c r="G462" s="356"/>
      <c r="H462" s="356"/>
      <c r="I462" s="356"/>
      <c r="J462" s="356"/>
      <c r="K462" s="356"/>
      <c r="L462" s="356"/>
      <c r="M462" s="356"/>
      <c r="N462" s="356"/>
      <c r="O462" s="356"/>
      <c r="P462" s="356"/>
      <c r="Q462" s="356"/>
    </row>
    <row r="463" spans="1:17" ht="12.75">
      <c r="A463" s="356"/>
      <c r="B463" s="356"/>
      <c r="C463" s="356"/>
      <c r="D463" s="356"/>
      <c r="E463" s="356"/>
      <c r="F463" s="356"/>
      <c r="G463" s="356"/>
      <c r="H463" s="356"/>
      <c r="I463" s="356"/>
      <c r="J463" s="356"/>
      <c r="K463" s="356"/>
      <c r="L463" s="356"/>
      <c r="M463" s="356"/>
      <c r="N463" s="356"/>
      <c r="O463" s="356"/>
      <c r="P463" s="356"/>
      <c r="Q463" s="356"/>
    </row>
    <row r="464" spans="1:17" ht="12.75">
      <c r="A464" s="356"/>
      <c r="B464" s="356"/>
      <c r="C464" s="356"/>
      <c r="D464" s="356"/>
      <c r="E464" s="356"/>
      <c r="F464" s="356"/>
      <c r="G464" s="356"/>
      <c r="H464" s="356"/>
      <c r="I464" s="356"/>
      <c r="J464" s="356"/>
      <c r="K464" s="356"/>
      <c r="L464" s="356"/>
      <c r="M464" s="356"/>
      <c r="N464" s="356"/>
      <c r="O464" s="356"/>
      <c r="P464" s="356"/>
      <c r="Q464" s="356"/>
    </row>
    <row r="465" spans="1:17" ht="12.75">
      <c r="A465" s="356"/>
      <c r="B465" s="356"/>
      <c r="C465" s="356"/>
      <c r="D465" s="356"/>
      <c r="E465" s="356"/>
      <c r="F465" s="356"/>
      <c r="G465" s="356"/>
      <c r="H465" s="356"/>
      <c r="I465" s="356"/>
      <c r="J465" s="356"/>
      <c r="K465" s="356"/>
      <c r="L465" s="356"/>
      <c r="M465" s="356"/>
      <c r="N465" s="356"/>
      <c r="O465" s="356"/>
      <c r="P465" s="356"/>
      <c r="Q465" s="356"/>
    </row>
    <row r="466" spans="1:17" ht="12.75">
      <c r="A466" s="356"/>
      <c r="B466" s="356"/>
      <c r="C466" s="356"/>
      <c r="D466" s="356"/>
      <c r="E466" s="356"/>
      <c r="F466" s="356"/>
      <c r="G466" s="356"/>
      <c r="H466" s="356"/>
      <c r="I466" s="356"/>
      <c r="J466" s="356"/>
      <c r="K466" s="356"/>
      <c r="L466" s="356"/>
      <c r="M466" s="356"/>
      <c r="N466" s="356"/>
      <c r="O466" s="356"/>
      <c r="P466" s="356"/>
      <c r="Q466" s="356"/>
    </row>
    <row r="467" spans="1:17" ht="12.75">
      <c r="A467" s="356"/>
      <c r="B467" s="356"/>
      <c r="C467" s="356"/>
      <c r="D467" s="356"/>
      <c r="E467" s="356"/>
      <c r="F467" s="356"/>
      <c r="G467" s="356"/>
      <c r="H467" s="356"/>
      <c r="I467" s="356"/>
      <c r="J467" s="356"/>
      <c r="K467" s="356"/>
      <c r="L467" s="356"/>
      <c r="M467" s="356"/>
      <c r="N467" s="356"/>
      <c r="O467" s="356"/>
      <c r="P467" s="356"/>
      <c r="Q467" s="356"/>
    </row>
    <row r="468" spans="1:17" ht="12.75">
      <c r="A468" s="356"/>
      <c r="B468" s="356"/>
      <c r="C468" s="356"/>
      <c r="D468" s="356"/>
      <c r="E468" s="356"/>
      <c r="F468" s="356"/>
      <c r="G468" s="356"/>
      <c r="H468" s="356"/>
      <c r="I468" s="356"/>
      <c r="J468" s="356"/>
      <c r="K468" s="356"/>
      <c r="L468" s="356"/>
      <c r="M468" s="356"/>
      <c r="N468" s="356"/>
      <c r="O468" s="356"/>
      <c r="P468" s="356"/>
      <c r="Q468" s="356"/>
    </row>
    <row r="469" spans="1:17" ht="12.75">
      <c r="A469" s="356"/>
      <c r="B469" s="356"/>
      <c r="C469" s="356"/>
      <c r="D469" s="356"/>
      <c r="E469" s="356"/>
      <c r="F469" s="356"/>
      <c r="G469" s="356"/>
      <c r="H469" s="356"/>
      <c r="I469" s="356"/>
      <c r="J469" s="356"/>
      <c r="K469" s="356"/>
      <c r="L469" s="356"/>
      <c r="M469" s="356"/>
      <c r="N469" s="356"/>
      <c r="O469" s="356"/>
      <c r="P469" s="356"/>
      <c r="Q469" s="356"/>
    </row>
    <row r="470" spans="1:17" ht="12.75">
      <c r="A470" s="356"/>
      <c r="B470" s="356"/>
      <c r="C470" s="356"/>
      <c r="D470" s="356"/>
      <c r="E470" s="356"/>
      <c r="F470" s="356"/>
      <c r="G470" s="356"/>
      <c r="H470" s="356"/>
      <c r="I470" s="356"/>
      <c r="J470" s="356"/>
      <c r="K470" s="356"/>
      <c r="L470" s="356"/>
      <c r="M470" s="356"/>
      <c r="N470" s="356"/>
      <c r="O470" s="356"/>
      <c r="P470" s="356"/>
      <c r="Q470" s="356"/>
    </row>
    <row r="471" spans="1:17" ht="12.75">
      <c r="A471" s="356"/>
      <c r="B471" s="356"/>
      <c r="C471" s="356"/>
      <c r="D471" s="356"/>
      <c r="E471" s="356"/>
      <c r="F471" s="356"/>
      <c r="G471" s="356"/>
      <c r="H471" s="356"/>
      <c r="I471" s="356"/>
      <c r="J471" s="356"/>
      <c r="K471" s="356"/>
      <c r="L471" s="356"/>
      <c r="M471" s="356"/>
      <c r="N471" s="356"/>
      <c r="O471" s="356"/>
      <c r="P471" s="356"/>
      <c r="Q471" s="356"/>
    </row>
    <row r="472" spans="1:17" ht="12.75">
      <c r="A472" s="356"/>
      <c r="B472" s="356"/>
      <c r="C472" s="356"/>
      <c r="D472" s="356"/>
      <c r="E472" s="356"/>
      <c r="F472" s="356"/>
      <c r="G472" s="356"/>
      <c r="H472" s="356"/>
      <c r="I472" s="356"/>
      <c r="J472" s="356"/>
      <c r="K472" s="356"/>
      <c r="L472" s="356"/>
      <c r="M472" s="356"/>
      <c r="N472" s="356"/>
      <c r="O472" s="356"/>
      <c r="P472" s="356"/>
      <c r="Q472" s="356"/>
    </row>
    <row r="473" spans="1:17" ht="12.75">
      <c r="A473" s="356"/>
      <c r="B473" s="356"/>
      <c r="C473" s="356"/>
      <c r="D473" s="356"/>
      <c r="E473" s="356"/>
      <c r="F473" s="356"/>
      <c r="G473" s="356"/>
      <c r="H473" s="356"/>
      <c r="I473" s="356"/>
      <c r="J473" s="356"/>
      <c r="K473" s="356"/>
      <c r="L473" s="356"/>
      <c r="M473" s="356"/>
      <c r="N473" s="356"/>
      <c r="O473" s="356"/>
      <c r="P473" s="356"/>
      <c r="Q473" s="356"/>
    </row>
    <row r="474" spans="1:17" ht="12.75">
      <c r="A474" s="356"/>
      <c r="B474" s="356"/>
      <c r="C474" s="356"/>
      <c r="D474" s="356"/>
      <c r="E474" s="356"/>
      <c r="F474" s="356"/>
      <c r="G474" s="356"/>
      <c r="H474" s="356"/>
      <c r="I474" s="356"/>
      <c r="J474" s="356"/>
      <c r="K474" s="356"/>
      <c r="L474" s="356"/>
      <c r="M474" s="356"/>
      <c r="N474" s="356"/>
      <c r="O474" s="356"/>
      <c r="P474" s="356"/>
      <c r="Q474" s="356"/>
    </row>
    <row r="475" spans="1:17" ht="12.75">
      <c r="A475" s="356"/>
      <c r="B475" s="356"/>
      <c r="C475" s="356"/>
      <c r="D475" s="356"/>
      <c r="E475" s="356"/>
      <c r="F475" s="356"/>
      <c r="G475" s="356"/>
      <c r="H475" s="356"/>
      <c r="I475" s="356"/>
      <c r="J475" s="356"/>
      <c r="K475" s="356"/>
      <c r="L475" s="356"/>
      <c r="M475" s="356"/>
      <c r="N475" s="356"/>
      <c r="O475" s="356"/>
      <c r="P475" s="356"/>
      <c r="Q475" s="356"/>
    </row>
    <row r="476" spans="1:17" ht="12.75">
      <c r="A476" s="356"/>
      <c r="B476" s="356"/>
      <c r="C476" s="356"/>
      <c r="D476" s="356"/>
      <c r="E476" s="356"/>
      <c r="F476" s="356"/>
      <c r="G476" s="356"/>
      <c r="H476" s="356"/>
      <c r="I476" s="356"/>
      <c r="J476" s="356"/>
      <c r="K476" s="356"/>
      <c r="L476" s="356"/>
      <c r="M476" s="356"/>
      <c r="N476" s="356"/>
      <c r="O476" s="356"/>
      <c r="P476" s="356"/>
      <c r="Q476" s="356"/>
    </row>
    <row r="477" spans="1:17" ht="12.75">
      <c r="A477" s="356"/>
      <c r="B477" s="356"/>
      <c r="C477" s="356"/>
      <c r="D477" s="356"/>
      <c r="E477" s="356"/>
      <c r="F477" s="356"/>
      <c r="G477" s="356"/>
      <c r="H477" s="356"/>
      <c r="I477" s="356"/>
      <c r="J477" s="356"/>
      <c r="K477" s="356"/>
      <c r="L477" s="356"/>
      <c r="M477" s="356"/>
      <c r="N477" s="356"/>
      <c r="O477" s="356"/>
      <c r="P477" s="356"/>
      <c r="Q477" s="356"/>
    </row>
    <row r="478" spans="1:17" ht="12.75">
      <c r="A478" s="356"/>
      <c r="B478" s="356"/>
      <c r="C478" s="356"/>
      <c r="D478" s="356"/>
      <c r="E478" s="356"/>
      <c r="F478" s="356"/>
      <c r="G478" s="356"/>
      <c r="H478" s="356"/>
      <c r="I478" s="356"/>
      <c r="J478" s="356"/>
      <c r="K478" s="356"/>
      <c r="L478" s="356"/>
      <c r="M478" s="356"/>
      <c r="N478" s="356"/>
      <c r="O478" s="356"/>
      <c r="P478" s="356"/>
      <c r="Q478" s="356"/>
    </row>
    <row r="479" spans="1:17" ht="12.75">
      <c r="A479" s="356"/>
      <c r="B479" s="356"/>
      <c r="C479" s="356"/>
      <c r="D479" s="356"/>
      <c r="E479" s="356"/>
      <c r="F479" s="356"/>
      <c r="G479" s="356"/>
      <c r="H479" s="356"/>
      <c r="I479" s="356"/>
      <c r="J479" s="356"/>
      <c r="K479" s="356"/>
      <c r="L479" s="356"/>
      <c r="M479" s="356"/>
      <c r="N479" s="356"/>
      <c r="O479" s="356"/>
      <c r="P479" s="356"/>
      <c r="Q479" s="356"/>
    </row>
    <row r="480" spans="1:17" ht="12.75">
      <c r="A480" s="356"/>
      <c r="B480" s="356"/>
      <c r="C480" s="356"/>
      <c r="D480" s="356"/>
      <c r="E480" s="356"/>
      <c r="F480" s="356"/>
      <c r="G480" s="356"/>
      <c r="H480" s="356"/>
      <c r="I480" s="356"/>
      <c r="J480" s="356"/>
      <c r="K480" s="356"/>
      <c r="L480" s="356"/>
      <c r="M480" s="356"/>
      <c r="N480" s="356"/>
      <c r="O480" s="356"/>
      <c r="P480" s="356"/>
      <c r="Q480" s="356"/>
    </row>
    <row r="481" spans="1:17" ht="12.75">
      <c r="A481" s="356"/>
      <c r="B481" s="356"/>
      <c r="C481" s="356"/>
      <c r="D481" s="356"/>
      <c r="E481" s="356"/>
      <c r="F481" s="356"/>
      <c r="G481" s="356"/>
      <c r="H481" s="356"/>
      <c r="I481" s="356"/>
      <c r="J481" s="356"/>
      <c r="K481" s="356"/>
      <c r="L481" s="356"/>
      <c r="M481" s="356"/>
      <c r="N481" s="356"/>
      <c r="O481" s="356"/>
      <c r="P481" s="356"/>
      <c r="Q481" s="356"/>
    </row>
    <row r="482" spans="1:17" ht="12.75">
      <c r="A482" s="356"/>
      <c r="B482" s="356"/>
      <c r="C482" s="356"/>
      <c r="D482" s="356"/>
      <c r="E482" s="356"/>
      <c r="F482" s="356"/>
      <c r="G482" s="356"/>
      <c r="H482" s="356"/>
      <c r="I482" s="356"/>
      <c r="J482" s="356"/>
      <c r="K482" s="356"/>
      <c r="L482" s="356"/>
      <c r="M482" s="356"/>
      <c r="N482" s="356"/>
      <c r="O482" s="356"/>
      <c r="P482" s="356"/>
      <c r="Q482" s="356"/>
    </row>
    <row r="483" spans="1:17" ht="12.75">
      <c r="A483" s="356"/>
      <c r="B483" s="356"/>
      <c r="C483" s="356"/>
      <c r="D483" s="356"/>
      <c r="E483" s="356"/>
      <c r="F483" s="356"/>
      <c r="G483" s="356"/>
      <c r="H483" s="356"/>
      <c r="I483" s="356"/>
      <c r="J483" s="356"/>
      <c r="K483" s="356"/>
      <c r="L483" s="356"/>
      <c r="M483" s="356"/>
      <c r="N483" s="356"/>
      <c r="O483" s="356"/>
      <c r="P483" s="356"/>
      <c r="Q483" s="356"/>
    </row>
    <row r="484" spans="1:17" ht="12.75">
      <c r="A484" s="356"/>
      <c r="B484" s="356"/>
      <c r="C484" s="356"/>
      <c r="D484" s="356"/>
      <c r="E484" s="356"/>
      <c r="F484" s="356"/>
      <c r="G484" s="356"/>
      <c r="H484" s="356"/>
      <c r="I484" s="356"/>
      <c r="J484" s="356"/>
      <c r="K484" s="356"/>
      <c r="L484" s="356"/>
      <c r="M484" s="356"/>
      <c r="N484" s="356"/>
      <c r="O484" s="356"/>
      <c r="P484" s="356"/>
      <c r="Q484" s="356"/>
    </row>
    <row r="485" spans="1:17" ht="12.75">
      <c r="A485" s="356"/>
      <c r="B485" s="356"/>
      <c r="C485" s="356"/>
      <c r="D485" s="356"/>
      <c r="E485" s="356"/>
      <c r="F485" s="356"/>
      <c r="G485" s="356"/>
      <c r="H485" s="356"/>
      <c r="I485" s="356"/>
      <c r="J485" s="356"/>
      <c r="K485" s="356"/>
      <c r="L485" s="356"/>
      <c r="M485" s="356"/>
      <c r="N485" s="356"/>
      <c r="O485" s="356"/>
      <c r="P485" s="356"/>
      <c r="Q485" s="356"/>
    </row>
    <row r="486" spans="1:17" ht="12.75">
      <c r="A486" s="356"/>
      <c r="B486" s="356"/>
      <c r="C486" s="356"/>
      <c r="D486" s="356"/>
      <c r="E486" s="356"/>
      <c r="F486" s="356"/>
      <c r="G486" s="356"/>
      <c r="H486" s="356"/>
      <c r="I486" s="356"/>
      <c r="J486" s="356"/>
      <c r="K486" s="356"/>
      <c r="L486" s="356"/>
      <c r="M486" s="356"/>
      <c r="N486" s="356"/>
      <c r="O486" s="356"/>
      <c r="P486" s="356"/>
      <c r="Q486" s="356"/>
    </row>
    <row r="487" spans="1:17" ht="12.75">
      <c r="A487" s="356"/>
      <c r="B487" s="356"/>
      <c r="C487" s="356"/>
      <c r="D487" s="356"/>
      <c r="E487" s="356"/>
      <c r="F487" s="356"/>
      <c r="G487" s="356"/>
      <c r="H487" s="356"/>
      <c r="I487" s="356"/>
      <c r="J487" s="356"/>
      <c r="K487" s="356"/>
      <c r="L487" s="356"/>
      <c r="M487" s="356"/>
      <c r="N487" s="356"/>
      <c r="O487" s="356"/>
      <c r="P487" s="356"/>
      <c r="Q487" s="356"/>
    </row>
    <row r="488" spans="1:17" ht="12.75">
      <c r="A488" s="356"/>
      <c r="B488" s="356"/>
      <c r="C488" s="356"/>
      <c r="D488" s="356"/>
      <c r="E488" s="356"/>
      <c r="F488" s="356"/>
      <c r="G488" s="356"/>
      <c r="H488" s="356"/>
      <c r="I488" s="356"/>
      <c r="J488" s="356"/>
      <c r="K488" s="356"/>
      <c r="L488" s="356"/>
      <c r="M488" s="356"/>
      <c r="N488" s="356"/>
      <c r="O488" s="356"/>
      <c r="P488" s="356"/>
      <c r="Q488" s="356"/>
    </row>
    <row r="489" spans="1:17" ht="12.75">
      <c r="A489" s="356"/>
      <c r="B489" s="356"/>
      <c r="C489" s="356"/>
      <c r="D489" s="356"/>
      <c r="E489" s="356"/>
      <c r="F489" s="356"/>
      <c r="G489" s="356"/>
      <c r="H489" s="356"/>
      <c r="I489" s="356"/>
      <c r="J489" s="356"/>
      <c r="K489" s="356"/>
      <c r="L489" s="356"/>
      <c r="M489" s="356"/>
      <c r="N489" s="356"/>
      <c r="O489" s="356"/>
      <c r="P489" s="356"/>
      <c r="Q489" s="356"/>
    </row>
    <row r="490" spans="1:17" ht="12.75">
      <c r="A490" s="356"/>
      <c r="B490" s="356"/>
      <c r="C490" s="356"/>
      <c r="D490" s="356"/>
      <c r="E490" s="356"/>
      <c r="F490" s="356"/>
      <c r="G490" s="356"/>
      <c r="H490" s="356"/>
      <c r="I490" s="356"/>
      <c r="J490" s="356"/>
      <c r="K490" s="356"/>
      <c r="L490" s="356"/>
      <c r="M490" s="356"/>
      <c r="N490" s="356"/>
      <c r="O490" s="356"/>
      <c r="P490" s="356"/>
      <c r="Q490" s="356"/>
    </row>
    <row r="491" spans="1:17" ht="12.75">
      <c r="A491" s="356"/>
      <c r="B491" s="356"/>
      <c r="C491" s="356"/>
      <c r="D491" s="356"/>
      <c r="E491" s="356"/>
      <c r="F491" s="356"/>
      <c r="G491" s="356"/>
      <c r="H491" s="356"/>
      <c r="I491" s="356"/>
      <c r="J491" s="356"/>
      <c r="K491" s="356"/>
      <c r="L491" s="356"/>
      <c r="M491" s="356"/>
      <c r="N491" s="356"/>
      <c r="O491" s="356"/>
      <c r="P491" s="356"/>
      <c r="Q491" s="356"/>
    </row>
    <row r="492" spans="1:17" ht="12.75">
      <c r="A492" s="356"/>
      <c r="B492" s="356"/>
      <c r="C492" s="356"/>
      <c r="D492" s="356"/>
      <c r="E492" s="356"/>
      <c r="F492" s="356"/>
      <c r="G492" s="356"/>
      <c r="H492" s="356"/>
      <c r="I492" s="356"/>
      <c r="J492" s="356"/>
      <c r="K492" s="356"/>
      <c r="L492" s="356"/>
      <c r="M492" s="356"/>
      <c r="N492" s="356"/>
      <c r="O492" s="356"/>
      <c r="P492" s="356"/>
      <c r="Q492" s="356"/>
    </row>
    <row r="493" spans="1:17" ht="12.75">
      <c r="A493" s="356"/>
      <c r="B493" s="356"/>
      <c r="C493" s="356"/>
      <c r="D493" s="356"/>
      <c r="E493" s="356"/>
      <c r="F493" s="356"/>
      <c r="G493" s="356"/>
      <c r="H493" s="356"/>
      <c r="I493" s="356"/>
      <c r="J493" s="356"/>
      <c r="K493" s="356"/>
      <c r="L493" s="356"/>
      <c r="M493" s="356"/>
      <c r="N493" s="356"/>
      <c r="O493" s="356"/>
      <c r="P493" s="356"/>
      <c r="Q493" s="356"/>
    </row>
    <row r="494" spans="1:17" ht="12.75">
      <c r="A494" s="356"/>
      <c r="B494" s="356"/>
      <c r="C494" s="356"/>
      <c r="D494" s="356"/>
      <c r="E494" s="356"/>
      <c r="F494" s="356"/>
      <c r="G494" s="356"/>
      <c r="H494" s="356"/>
      <c r="I494" s="356"/>
      <c r="J494" s="356"/>
      <c r="K494" s="356"/>
      <c r="L494" s="356"/>
      <c r="M494" s="356"/>
      <c r="N494" s="356"/>
      <c r="O494" s="356"/>
      <c r="P494" s="356"/>
      <c r="Q494" s="356"/>
    </row>
    <row r="495" spans="1:17" ht="12.75">
      <c r="A495" s="356"/>
      <c r="B495" s="356"/>
      <c r="C495" s="356"/>
      <c r="D495" s="356"/>
      <c r="E495" s="356"/>
      <c r="F495" s="356"/>
      <c r="G495" s="356"/>
      <c r="H495" s="356"/>
      <c r="I495" s="356"/>
      <c r="J495" s="356"/>
      <c r="K495" s="356"/>
      <c r="L495" s="356"/>
      <c r="M495" s="356"/>
      <c r="N495" s="356"/>
      <c r="O495" s="356"/>
      <c r="P495" s="356"/>
      <c r="Q495" s="356"/>
    </row>
    <row r="496" spans="1:17" ht="12.75">
      <c r="A496" s="356"/>
      <c r="B496" s="356"/>
      <c r="C496" s="356"/>
      <c r="D496" s="356"/>
      <c r="E496" s="356"/>
      <c r="F496" s="356"/>
      <c r="G496" s="356"/>
      <c r="H496" s="356"/>
      <c r="I496" s="356"/>
      <c r="J496" s="356"/>
      <c r="K496" s="356"/>
      <c r="L496" s="356"/>
      <c r="M496" s="356"/>
      <c r="N496" s="356"/>
      <c r="O496" s="356"/>
      <c r="P496" s="356"/>
      <c r="Q496" s="356"/>
    </row>
    <row r="497" spans="1:17" ht="12.75">
      <c r="A497" s="356"/>
      <c r="B497" s="356"/>
      <c r="C497" s="356"/>
      <c r="D497" s="356"/>
      <c r="E497" s="356"/>
      <c r="F497" s="356"/>
      <c r="G497" s="356"/>
      <c r="H497" s="356"/>
      <c r="I497" s="356"/>
      <c r="J497" s="356"/>
      <c r="K497" s="356"/>
      <c r="L497" s="356"/>
      <c r="M497" s="356"/>
      <c r="N497" s="356"/>
      <c r="O497" s="356"/>
      <c r="P497" s="356"/>
      <c r="Q497" s="356"/>
    </row>
    <row r="498" spans="1:17" ht="12.75">
      <c r="A498" s="356"/>
      <c r="B498" s="356"/>
      <c r="C498" s="356"/>
      <c r="D498" s="356"/>
      <c r="E498" s="356"/>
      <c r="F498" s="356"/>
      <c r="G498" s="356"/>
      <c r="H498" s="356"/>
      <c r="I498" s="356"/>
      <c r="J498" s="356"/>
      <c r="K498" s="356"/>
      <c r="L498" s="356"/>
      <c r="M498" s="356"/>
      <c r="N498" s="356"/>
      <c r="O498" s="356"/>
      <c r="P498" s="356"/>
      <c r="Q498" s="356"/>
    </row>
    <row r="499" spans="1:17" ht="12.75">
      <c r="A499" s="356"/>
      <c r="B499" s="356"/>
      <c r="C499" s="356"/>
      <c r="D499" s="356"/>
      <c r="E499" s="356"/>
      <c r="F499" s="356"/>
      <c r="G499" s="356"/>
      <c r="H499" s="356"/>
      <c r="I499" s="356"/>
      <c r="J499" s="356"/>
      <c r="K499" s="356"/>
      <c r="L499" s="356"/>
      <c r="M499" s="356"/>
      <c r="N499" s="356"/>
      <c r="O499" s="356"/>
      <c r="P499" s="356"/>
      <c r="Q499" s="356"/>
    </row>
    <row r="500" spans="1:17" ht="12.75">
      <c r="A500" s="356"/>
      <c r="B500" s="356"/>
      <c r="C500" s="356"/>
      <c r="D500" s="356"/>
      <c r="E500" s="356"/>
      <c r="F500" s="356"/>
      <c r="G500" s="356"/>
      <c r="H500" s="356"/>
      <c r="I500" s="356"/>
      <c r="J500" s="356"/>
      <c r="K500" s="356"/>
      <c r="L500" s="356"/>
      <c r="M500" s="356"/>
      <c r="N500" s="356"/>
      <c r="O500" s="356"/>
      <c r="P500" s="356"/>
      <c r="Q500" s="356"/>
    </row>
    <row r="501" spans="1:17" ht="12.75">
      <c r="A501" s="356"/>
      <c r="B501" s="356"/>
      <c r="C501" s="356"/>
      <c r="D501" s="356"/>
      <c r="E501" s="356"/>
      <c r="F501" s="356"/>
      <c r="G501" s="356"/>
      <c r="H501" s="356"/>
      <c r="I501" s="356"/>
      <c r="J501" s="356"/>
      <c r="K501" s="356"/>
      <c r="L501" s="356"/>
      <c r="M501" s="356"/>
      <c r="N501" s="356"/>
      <c r="O501" s="356"/>
      <c r="P501" s="356"/>
      <c r="Q501" s="356"/>
    </row>
    <row r="502" spans="1:17" ht="12.75">
      <c r="A502" s="356"/>
      <c r="B502" s="356"/>
      <c r="C502" s="356"/>
      <c r="D502" s="356"/>
      <c r="E502" s="356"/>
      <c r="F502" s="356"/>
      <c r="G502" s="356"/>
      <c r="H502" s="356"/>
      <c r="I502" s="356"/>
      <c r="J502" s="356"/>
      <c r="K502" s="356"/>
      <c r="L502" s="356"/>
      <c r="M502" s="356"/>
      <c r="N502" s="356"/>
      <c r="O502" s="356"/>
      <c r="P502" s="356"/>
      <c r="Q502" s="356"/>
    </row>
    <row r="503" spans="1:17" ht="12.75">
      <c r="A503" s="356"/>
      <c r="B503" s="356"/>
      <c r="C503" s="356"/>
      <c r="D503" s="356"/>
      <c r="E503" s="356"/>
      <c r="F503" s="356"/>
      <c r="G503" s="356"/>
      <c r="H503" s="356"/>
      <c r="I503" s="356"/>
      <c r="J503" s="356"/>
      <c r="K503" s="356"/>
      <c r="L503" s="356"/>
      <c r="M503" s="356"/>
      <c r="N503" s="356"/>
      <c r="O503" s="356"/>
      <c r="P503" s="356"/>
      <c r="Q503" s="356"/>
    </row>
    <row r="504" spans="1:17" ht="12.75">
      <c r="A504" s="356"/>
      <c r="B504" s="356"/>
      <c r="C504" s="356"/>
      <c r="D504" s="356"/>
      <c r="E504" s="356"/>
      <c r="F504" s="356"/>
      <c r="G504" s="356"/>
      <c r="H504" s="356"/>
      <c r="I504" s="356"/>
      <c r="J504" s="356"/>
      <c r="K504" s="356"/>
      <c r="L504" s="356"/>
      <c r="M504" s="356"/>
      <c r="N504" s="356"/>
      <c r="O504" s="356"/>
      <c r="P504" s="356"/>
      <c r="Q504" s="356"/>
    </row>
    <row r="505" spans="1:17" ht="12.75">
      <c r="A505" s="356"/>
      <c r="B505" s="356"/>
      <c r="C505" s="356"/>
      <c r="D505" s="356"/>
      <c r="E505" s="356"/>
      <c r="F505" s="356"/>
      <c r="G505" s="356"/>
      <c r="H505" s="356"/>
      <c r="I505" s="356"/>
      <c r="J505" s="356"/>
      <c r="K505" s="356"/>
      <c r="L505" s="356"/>
      <c r="M505" s="356"/>
      <c r="N505" s="356"/>
      <c r="O505" s="356"/>
      <c r="P505" s="356"/>
      <c r="Q505" s="356"/>
    </row>
    <row r="506" spans="1:17" ht="12.75">
      <c r="A506" s="356"/>
      <c r="B506" s="356"/>
      <c r="C506" s="356"/>
      <c r="D506" s="356"/>
      <c r="E506" s="356"/>
      <c r="F506" s="356"/>
      <c r="G506" s="356"/>
      <c r="H506" s="356"/>
      <c r="I506" s="356"/>
      <c r="J506" s="356"/>
      <c r="K506" s="356"/>
      <c r="L506" s="356"/>
      <c r="M506" s="356"/>
      <c r="N506" s="356"/>
      <c r="O506" s="356"/>
      <c r="P506" s="356"/>
      <c r="Q506" s="356"/>
    </row>
    <row r="507" spans="1:17" ht="12.75">
      <c r="A507" s="356"/>
      <c r="B507" s="356"/>
      <c r="C507" s="356"/>
      <c r="D507" s="356"/>
      <c r="E507" s="356"/>
      <c r="F507" s="356"/>
      <c r="G507" s="356"/>
      <c r="H507" s="356"/>
      <c r="I507" s="356"/>
      <c r="J507" s="356"/>
      <c r="K507" s="356"/>
      <c r="L507" s="356"/>
      <c r="M507" s="356"/>
      <c r="N507" s="356"/>
      <c r="O507" s="356"/>
      <c r="P507" s="356"/>
      <c r="Q507" s="356"/>
    </row>
    <row r="508" spans="1:17" ht="12.75">
      <c r="A508" s="356"/>
      <c r="B508" s="356"/>
      <c r="C508" s="356"/>
      <c r="D508" s="356"/>
      <c r="E508" s="356"/>
      <c r="F508" s="356"/>
      <c r="G508" s="356"/>
      <c r="H508" s="356"/>
      <c r="I508" s="356"/>
      <c r="J508" s="356"/>
      <c r="K508" s="356"/>
      <c r="L508" s="356"/>
      <c r="M508" s="356"/>
      <c r="N508" s="356"/>
      <c r="O508" s="356"/>
      <c r="P508" s="356"/>
      <c r="Q508" s="356"/>
    </row>
    <row r="509" spans="1:17" ht="12.75">
      <c r="A509" s="356"/>
      <c r="B509" s="356"/>
      <c r="C509" s="356"/>
      <c r="D509" s="356"/>
      <c r="E509" s="356"/>
      <c r="F509" s="356"/>
      <c r="G509" s="356"/>
      <c r="H509" s="356"/>
      <c r="I509" s="356"/>
      <c r="J509" s="356"/>
      <c r="K509" s="356"/>
      <c r="L509" s="356"/>
      <c r="M509" s="356"/>
      <c r="N509" s="356"/>
      <c r="O509" s="356"/>
      <c r="P509" s="356"/>
      <c r="Q509" s="356"/>
    </row>
    <row r="510" spans="1:17" ht="12.75">
      <c r="A510" s="356"/>
      <c r="B510" s="356"/>
      <c r="C510" s="356"/>
      <c r="D510" s="356"/>
      <c r="E510" s="356"/>
      <c r="F510" s="356"/>
      <c r="G510" s="356"/>
      <c r="H510" s="356"/>
      <c r="I510" s="356"/>
      <c r="J510" s="356"/>
      <c r="K510" s="356"/>
      <c r="L510" s="356"/>
      <c r="M510" s="356"/>
      <c r="N510" s="356"/>
      <c r="O510" s="356"/>
      <c r="P510" s="356"/>
      <c r="Q510" s="356"/>
    </row>
    <row r="511" spans="1:17" ht="12.75">
      <c r="A511" s="356"/>
      <c r="B511" s="356"/>
      <c r="C511" s="356"/>
      <c r="D511" s="356"/>
      <c r="E511" s="356"/>
      <c r="F511" s="356"/>
      <c r="G511" s="356"/>
      <c r="H511" s="356"/>
      <c r="I511" s="356"/>
      <c r="J511" s="356"/>
      <c r="K511" s="356"/>
      <c r="L511" s="356"/>
      <c r="M511" s="356"/>
      <c r="N511" s="356"/>
      <c r="O511" s="356"/>
      <c r="P511" s="356"/>
      <c r="Q511" s="356"/>
    </row>
    <row r="512" spans="1:17" ht="12.75">
      <c r="A512" s="356"/>
      <c r="B512" s="356"/>
      <c r="C512" s="356"/>
      <c r="D512" s="356"/>
      <c r="E512" s="356"/>
      <c r="F512" s="356"/>
      <c r="G512" s="356"/>
      <c r="H512" s="356"/>
      <c r="I512" s="356"/>
      <c r="J512" s="356"/>
      <c r="K512" s="356"/>
      <c r="L512" s="356"/>
      <c r="M512" s="356"/>
      <c r="N512" s="356"/>
      <c r="O512" s="356"/>
      <c r="P512" s="356"/>
      <c r="Q512" s="356"/>
    </row>
    <row r="513" spans="1:17" ht="12.75">
      <c r="A513" s="356"/>
      <c r="B513" s="356"/>
      <c r="C513" s="356"/>
      <c r="D513" s="356"/>
      <c r="E513" s="356"/>
      <c r="F513" s="356"/>
      <c r="G513" s="356"/>
      <c r="H513" s="356"/>
      <c r="I513" s="356"/>
      <c r="J513" s="356"/>
      <c r="K513" s="356"/>
      <c r="L513" s="356"/>
      <c r="M513" s="356"/>
      <c r="N513" s="356"/>
      <c r="O513" s="356"/>
      <c r="P513" s="356"/>
      <c r="Q513" s="356"/>
    </row>
    <row r="514" spans="1:17" ht="12.75">
      <c r="A514" s="356"/>
      <c r="B514" s="356"/>
      <c r="C514" s="356"/>
      <c r="D514" s="356"/>
      <c r="E514" s="356"/>
      <c r="F514" s="356"/>
      <c r="G514" s="356"/>
      <c r="H514" s="356"/>
      <c r="I514" s="356"/>
      <c r="J514" s="356"/>
      <c r="K514" s="356"/>
      <c r="L514" s="356"/>
      <c r="M514" s="356"/>
      <c r="N514" s="356"/>
      <c r="O514" s="356"/>
      <c r="P514" s="356"/>
      <c r="Q514" s="356"/>
    </row>
    <row r="515" spans="1:17" ht="12.75">
      <c r="A515" s="356"/>
      <c r="B515" s="356"/>
      <c r="C515" s="356"/>
      <c r="D515" s="356"/>
      <c r="E515" s="356"/>
      <c r="F515" s="356"/>
      <c r="G515" s="356"/>
      <c r="H515" s="356"/>
      <c r="I515" s="356"/>
      <c r="J515" s="356"/>
      <c r="K515" s="356"/>
      <c r="L515" s="356"/>
      <c r="M515" s="356"/>
      <c r="N515" s="356"/>
      <c r="O515" s="356"/>
      <c r="P515" s="356"/>
      <c r="Q515" s="356"/>
    </row>
    <row r="516" spans="1:17" ht="12.75">
      <c r="A516" s="356"/>
      <c r="B516" s="356"/>
      <c r="C516" s="356"/>
      <c r="D516" s="356"/>
      <c r="E516" s="356"/>
      <c r="F516" s="356"/>
      <c r="G516" s="356"/>
      <c r="H516" s="356"/>
      <c r="I516" s="356"/>
      <c r="J516" s="356"/>
      <c r="K516" s="356"/>
      <c r="L516" s="356"/>
      <c r="M516" s="356"/>
      <c r="N516" s="356"/>
      <c r="O516" s="356"/>
      <c r="P516" s="356"/>
      <c r="Q516" s="356"/>
    </row>
    <row r="517" spans="1:17" ht="12.75">
      <c r="A517" s="356"/>
      <c r="B517" s="356"/>
      <c r="C517" s="356"/>
      <c r="D517" s="356"/>
      <c r="E517" s="356"/>
      <c r="F517" s="356"/>
      <c r="G517" s="356"/>
      <c r="H517" s="356"/>
      <c r="I517" s="356"/>
      <c r="J517" s="356"/>
      <c r="K517" s="356"/>
      <c r="L517" s="356"/>
      <c r="M517" s="356"/>
      <c r="N517" s="356"/>
      <c r="O517" s="356"/>
      <c r="P517" s="356"/>
      <c r="Q517" s="356"/>
    </row>
    <row r="518" spans="1:17" ht="12.75">
      <c r="A518" s="356"/>
      <c r="B518" s="356"/>
      <c r="C518" s="356"/>
      <c r="D518" s="356"/>
      <c r="E518" s="356"/>
      <c r="F518" s="356"/>
      <c r="G518" s="356"/>
      <c r="H518" s="356"/>
      <c r="I518" s="356"/>
      <c r="J518" s="356"/>
      <c r="K518" s="356"/>
      <c r="L518" s="356"/>
      <c r="M518" s="356"/>
      <c r="N518" s="356"/>
      <c r="O518" s="356"/>
      <c r="P518" s="356"/>
      <c r="Q518" s="356"/>
    </row>
    <row r="519" spans="1:17" ht="12.75">
      <c r="A519" s="356"/>
      <c r="B519" s="356"/>
      <c r="C519" s="356"/>
      <c r="D519" s="356"/>
      <c r="E519" s="356"/>
      <c r="F519" s="356"/>
      <c r="G519" s="356"/>
      <c r="H519" s="356"/>
      <c r="I519" s="356"/>
      <c r="J519" s="356"/>
      <c r="K519" s="356"/>
      <c r="L519" s="356"/>
      <c r="M519" s="356"/>
      <c r="N519" s="356"/>
      <c r="O519" s="356"/>
      <c r="P519" s="356"/>
      <c r="Q519" s="356"/>
    </row>
    <row r="520" spans="1:17" ht="12.75">
      <c r="A520" s="356"/>
      <c r="B520" s="356"/>
      <c r="C520" s="356"/>
      <c r="D520" s="356"/>
      <c r="E520" s="356"/>
      <c r="F520" s="356"/>
      <c r="G520" s="356"/>
      <c r="H520" s="356"/>
      <c r="I520" s="356"/>
      <c r="J520" s="356"/>
      <c r="K520" s="356"/>
      <c r="L520" s="356"/>
      <c r="M520" s="356"/>
      <c r="N520" s="356"/>
      <c r="O520" s="356"/>
      <c r="P520" s="356"/>
      <c r="Q520" s="356"/>
    </row>
    <row r="521" spans="1:17" ht="12.75">
      <c r="A521" s="356"/>
      <c r="B521" s="356"/>
      <c r="C521" s="356"/>
      <c r="D521" s="356"/>
      <c r="E521" s="356"/>
      <c r="F521" s="356"/>
      <c r="G521" s="356"/>
      <c r="H521" s="356"/>
      <c r="I521" s="356"/>
      <c r="J521" s="356"/>
      <c r="K521" s="356"/>
      <c r="L521" s="356"/>
      <c r="M521" s="356"/>
      <c r="N521" s="356"/>
      <c r="O521" s="356"/>
      <c r="P521" s="356"/>
      <c r="Q521" s="356"/>
    </row>
    <row r="522" spans="1:17" ht="12.75">
      <c r="A522" s="356"/>
      <c r="B522" s="356"/>
      <c r="C522" s="356"/>
      <c r="D522" s="356"/>
      <c r="E522" s="356"/>
      <c r="F522" s="356"/>
      <c r="G522" s="356"/>
      <c r="H522" s="356"/>
      <c r="I522" s="356"/>
      <c r="J522" s="356"/>
      <c r="K522" s="356"/>
      <c r="L522" s="356"/>
      <c r="M522" s="356"/>
      <c r="N522" s="356"/>
      <c r="O522" s="356"/>
      <c r="P522" s="356"/>
      <c r="Q522" s="356"/>
    </row>
    <row r="523" spans="1:17" ht="12.75">
      <c r="A523" s="356"/>
      <c r="B523" s="356"/>
      <c r="C523" s="356"/>
      <c r="D523" s="356"/>
      <c r="E523" s="356"/>
      <c r="F523" s="356"/>
      <c r="G523" s="356"/>
      <c r="H523" s="356"/>
      <c r="I523" s="356"/>
      <c r="J523" s="356"/>
      <c r="K523" s="356"/>
      <c r="L523" s="356"/>
      <c r="M523" s="356"/>
      <c r="N523" s="356"/>
      <c r="O523" s="356"/>
      <c r="P523" s="356"/>
      <c r="Q523" s="356"/>
    </row>
    <row r="524" spans="1:17" ht="12.75">
      <c r="A524" s="356"/>
      <c r="B524" s="356"/>
      <c r="C524" s="356"/>
      <c r="D524" s="356"/>
      <c r="E524" s="356"/>
      <c r="F524" s="356"/>
      <c r="G524" s="356"/>
      <c r="H524" s="356"/>
      <c r="I524" s="356"/>
      <c r="J524" s="356"/>
      <c r="K524" s="356"/>
      <c r="L524" s="356"/>
      <c r="M524" s="356"/>
      <c r="N524" s="356"/>
      <c r="O524" s="356"/>
      <c r="P524" s="356"/>
      <c r="Q524" s="356"/>
    </row>
    <row r="525" spans="1:17" ht="12.75">
      <c r="A525" s="356"/>
      <c r="B525" s="356"/>
      <c r="C525" s="356"/>
      <c r="D525" s="356"/>
      <c r="E525" s="356"/>
      <c r="F525" s="356"/>
      <c r="G525" s="356"/>
      <c r="H525" s="356"/>
      <c r="I525" s="356"/>
      <c r="J525" s="356"/>
      <c r="K525" s="356"/>
      <c r="L525" s="356"/>
      <c r="M525" s="356"/>
      <c r="N525" s="356"/>
      <c r="O525" s="356"/>
      <c r="P525" s="356"/>
      <c r="Q525" s="356"/>
    </row>
    <row r="526" spans="1:17" ht="12.75">
      <c r="A526" s="356"/>
      <c r="B526" s="356"/>
      <c r="C526" s="356"/>
      <c r="D526" s="356"/>
      <c r="E526" s="356"/>
      <c r="F526" s="356"/>
      <c r="G526" s="356"/>
      <c r="H526" s="356"/>
      <c r="I526" s="356"/>
      <c r="J526" s="356"/>
      <c r="K526" s="356"/>
      <c r="L526" s="356"/>
      <c r="M526" s="356"/>
      <c r="N526" s="356"/>
      <c r="O526" s="356"/>
      <c r="P526" s="356"/>
      <c r="Q526" s="356"/>
    </row>
    <row r="527" spans="1:17" ht="12.75">
      <c r="A527" s="356"/>
      <c r="B527" s="356"/>
      <c r="C527" s="356"/>
      <c r="D527" s="356"/>
      <c r="E527" s="356"/>
      <c r="F527" s="356"/>
      <c r="G527" s="356"/>
      <c r="H527" s="356"/>
      <c r="I527" s="356"/>
      <c r="J527" s="356"/>
      <c r="K527" s="356"/>
      <c r="L527" s="356"/>
      <c r="M527" s="356"/>
      <c r="N527" s="356"/>
      <c r="O527" s="356"/>
      <c r="P527" s="356"/>
      <c r="Q527" s="356"/>
    </row>
    <row r="528" spans="1:17" ht="12.75">
      <c r="A528" s="356"/>
      <c r="B528" s="356"/>
      <c r="C528" s="356"/>
      <c r="D528" s="356"/>
      <c r="E528" s="356"/>
      <c r="F528" s="356"/>
      <c r="G528" s="356"/>
      <c r="H528" s="356"/>
      <c r="I528" s="356"/>
      <c r="J528" s="356"/>
      <c r="K528" s="356"/>
      <c r="L528" s="356"/>
      <c r="M528" s="356"/>
      <c r="N528" s="356"/>
      <c r="O528" s="356"/>
      <c r="P528" s="356"/>
      <c r="Q528" s="356"/>
    </row>
    <row r="529" spans="1:17" ht="12.75">
      <c r="A529" s="356"/>
      <c r="B529" s="356"/>
      <c r="C529" s="356"/>
      <c r="D529" s="356"/>
      <c r="E529" s="356"/>
      <c r="F529" s="356"/>
      <c r="G529" s="356"/>
      <c r="H529" s="356"/>
      <c r="I529" s="356"/>
      <c r="J529" s="356"/>
      <c r="K529" s="356"/>
      <c r="L529" s="356"/>
      <c r="M529" s="356"/>
      <c r="N529" s="356"/>
      <c r="O529" s="356"/>
      <c r="P529" s="356"/>
      <c r="Q529" s="356"/>
    </row>
    <row r="530" spans="1:17" ht="12.75">
      <c r="A530" s="356"/>
      <c r="B530" s="356"/>
      <c r="C530" s="356"/>
      <c r="D530" s="356"/>
      <c r="E530" s="356"/>
      <c r="F530" s="356"/>
      <c r="G530" s="356"/>
      <c r="H530" s="356"/>
      <c r="I530" s="356"/>
      <c r="J530" s="356"/>
      <c r="K530" s="356"/>
      <c r="L530" s="356"/>
      <c r="M530" s="356"/>
      <c r="N530" s="356"/>
      <c r="O530" s="356"/>
      <c r="P530" s="356"/>
      <c r="Q530" s="356"/>
    </row>
    <row r="531" spans="1:17" ht="12.75">
      <c r="A531" s="356"/>
      <c r="B531" s="356"/>
      <c r="C531" s="356"/>
      <c r="D531" s="356"/>
      <c r="E531" s="356"/>
      <c r="F531" s="356"/>
      <c r="G531" s="356"/>
      <c r="H531" s="356"/>
      <c r="I531" s="356"/>
      <c r="J531" s="356"/>
      <c r="K531" s="356"/>
      <c r="L531" s="356"/>
      <c r="M531" s="356"/>
      <c r="N531" s="356"/>
      <c r="O531" s="356"/>
      <c r="P531" s="356"/>
      <c r="Q531" s="356"/>
    </row>
    <row r="532" spans="1:17" ht="12.75">
      <c r="A532" s="356"/>
      <c r="B532" s="356"/>
      <c r="C532" s="356"/>
      <c r="D532" s="356"/>
      <c r="E532" s="356"/>
      <c r="F532" s="356"/>
      <c r="G532" s="356"/>
      <c r="H532" s="356"/>
      <c r="I532" s="356"/>
      <c r="J532" s="356"/>
      <c r="K532" s="356"/>
      <c r="L532" s="356"/>
      <c r="M532" s="356"/>
      <c r="N532" s="356"/>
      <c r="O532" s="356"/>
      <c r="P532" s="356"/>
      <c r="Q532" s="356"/>
    </row>
    <row r="533" spans="1:17" ht="12.75">
      <c r="A533" s="356"/>
      <c r="B533" s="356"/>
      <c r="C533" s="356"/>
      <c r="D533" s="356"/>
      <c r="E533" s="356"/>
      <c r="F533" s="356"/>
      <c r="G533" s="356"/>
      <c r="H533" s="356"/>
      <c r="I533" s="356"/>
      <c r="J533" s="356"/>
      <c r="K533" s="356"/>
      <c r="L533" s="356"/>
      <c r="M533" s="356"/>
      <c r="N533" s="356"/>
      <c r="O533" s="356"/>
      <c r="P533" s="356"/>
      <c r="Q533" s="356"/>
    </row>
    <row r="534" spans="1:17" ht="12.75">
      <c r="A534" s="356"/>
      <c r="B534" s="356"/>
      <c r="C534" s="356"/>
      <c r="D534" s="356"/>
      <c r="E534" s="356"/>
      <c r="F534" s="356"/>
      <c r="G534" s="356"/>
      <c r="H534" s="356"/>
      <c r="I534" s="356"/>
      <c r="J534" s="356"/>
      <c r="K534" s="356"/>
      <c r="L534" s="356"/>
      <c r="M534" s="356"/>
      <c r="N534" s="356"/>
      <c r="O534" s="356"/>
      <c r="P534" s="356"/>
      <c r="Q534" s="356"/>
    </row>
    <row r="535" spans="1:17" ht="12.75">
      <c r="A535" s="356"/>
      <c r="B535" s="356"/>
      <c r="C535" s="356"/>
      <c r="D535" s="356"/>
      <c r="E535" s="356"/>
      <c r="F535" s="356"/>
      <c r="G535" s="356"/>
      <c r="H535" s="356"/>
      <c r="I535" s="356"/>
      <c r="J535" s="356"/>
      <c r="K535" s="356"/>
      <c r="L535" s="356"/>
      <c r="M535" s="356"/>
      <c r="N535" s="356"/>
      <c r="O535" s="356"/>
      <c r="P535" s="356"/>
      <c r="Q535" s="356"/>
    </row>
    <row r="536" spans="1:17" ht="12.75">
      <c r="A536" s="356"/>
      <c r="B536" s="356"/>
      <c r="C536" s="356"/>
      <c r="D536" s="356"/>
      <c r="E536" s="356"/>
      <c r="F536" s="356"/>
      <c r="G536" s="356"/>
      <c r="H536" s="356"/>
      <c r="I536" s="356"/>
      <c r="J536" s="356"/>
      <c r="K536" s="356"/>
      <c r="L536" s="356"/>
      <c r="M536" s="356"/>
      <c r="N536" s="356"/>
      <c r="O536" s="356"/>
      <c r="P536" s="356"/>
      <c r="Q536" s="356"/>
    </row>
    <row r="537" spans="1:17" ht="12.75">
      <c r="A537" s="356"/>
      <c r="B537" s="356"/>
      <c r="C537" s="356"/>
      <c r="D537" s="356"/>
      <c r="E537" s="356"/>
      <c r="F537" s="356"/>
      <c r="G537" s="356"/>
      <c r="H537" s="356"/>
      <c r="I537" s="356"/>
      <c r="J537" s="356"/>
      <c r="K537" s="356"/>
      <c r="L537" s="356"/>
      <c r="M537" s="356"/>
      <c r="N537" s="356"/>
      <c r="O537" s="356"/>
      <c r="P537" s="356"/>
      <c r="Q537" s="356"/>
    </row>
    <row r="538" spans="1:17" ht="12.75">
      <c r="A538" s="356"/>
      <c r="B538" s="356"/>
      <c r="C538" s="356"/>
      <c r="D538" s="356"/>
      <c r="E538" s="356"/>
      <c r="F538" s="356"/>
      <c r="G538" s="356"/>
      <c r="H538" s="356"/>
      <c r="I538" s="356"/>
      <c r="J538" s="356"/>
      <c r="K538" s="356"/>
      <c r="L538" s="356"/>
      <c r="M538" s="356"/>
      <c r="N538" s="356"/>
      <c r="O538" s="356"/>
      <c r="P538" s="356"/>
      <c r="Q538" s="356"/>
    </row>
    <row r="539" spans="1:17" ht="12.75">
      <c r="A539" s="356"/>
      <c r="B539" s="356"/>
      <c r="C539" s="356"/>
      <c r="D539" s="356"/>
      <c r="E539" s="356"/>
      <c r="F539" s="356"/>
      <c r="G539" s="356"/>
      <c r="H539" s="356"/>
      <c r="I539" s="356"/>
      <c r="J539" s="356"/>
      <c r="K539" s="356"/>
      <c r="L539" s="356"/>
      <c r="M539" s="356"/>
      <c r="N539" s="356"/>
      <c r="O539" s="356"/>
      <c r="P539" s="356"/>
      <c r="Q539" s="356"/>
    </row>
    <row r="540" spans="1:17" ht="12.75">
      <c r="A540" s="356"/>
      <c r="B540" s="356"/>
      <c r="C540" s="356"/>
      <c r="D540" s="356"/>
      <c r="E540" s="356"/>
      <c r="F540" s="356"/>
      <c r="G540" s="356"/>
      <c r="H540" s="356"/>
      <c r="I540" s="356"/>
      <c r="J540" s="356"/>
      <c r="K540" s="356"/>
      <c r="L540" s="356"/>
      <c r="M540" s="356"/>
      <c r="N540" s="356"/>
      <c r="O540" s="356"/>
      <c r="P540" s="356"/>
      <c r="Q540" s="356"/>
    </row>
    <row r="541" spans="1:17" ht="12.75">
      <c r="A541" s="356"/>
      <c r="B541" s="356"/>
      <c r="C541" s="356"/>
      <c r="D541" s="356"/>
      <c r="E541" s="356"/>
      <c r="F541" s="356"/>
      <c r="G541" s="356"/>
      <c r="H541" s="356"/>
      <c r="I541" s="356"/>
      <c r="J541" s="356"/>
      <c r="K541" s="356"/>
      <c r="L541" s="356"/>
      <c r="M541" s="356"/>
      <c r="N541" s="356"/>
      <c r="O541" s="356"/>
      <c r="P541" s="356"/>
      <c r="Q541" s="356"/>
    </row>
    <row r="542" spans="1:17" ht="12.75">
      <c r="A542" s="356"/>
      <c r="B542" s="356"/>
      <c r="C542" s="356"/>
      <c r="D542" s="356"/>
      <c r="E542" s="356"/>
      <c r="F542" s="356"/>
      <c r="G542" s="356"/>
      <c r="H542" s="356"/>
      <c r="I542" s="356"/>
      <c r="J542" s="356"/>
      <c r="K542" s="356"/>
      <c r="L542" s="356"/>
      <c r="M542" s="356"/>
      <c r="N542" s="356"/>
      <c r="O542" s="356"/>
      <c r="P542" s="356"/>
      <c r="Q542" s="356"/>
    </row>
    <row r="543" spans="1:17" ht="12.75">
      <c r="A543" s="356"/>
      <c r="B543" s="356"/>
      <c r="C543" s="356"/>
      <c r="D543" s="356"/>
      <c r="E543" s="356"/>
      <c r="F543" s="356"/>
      <c r="G543" s="356"/>
      <c r="H543" s="356"/>
      <c r="I543" s="356"/>
      <c r="J543" s="356"/>
      <c r="K543" s="356"/>
      <c r="L543" s="356"/>
      <c r="M543" s="356"/>
      <c r="N543" s="356"/>
      <c r="O543" s="356"/>
      <c r="P543" s="356"/>
      <c r="Q543" s="356"/>
    </row>
    <row r="544" spans="1:17" ht="12.75">
      <c r="A544" s="356"/>
      <c r="B544" s="356"/>
      <c r="C544" s="356"/>
      <c r="D544" s="356"/>
      <c r="E544" s="356"/>
      <c r="F544" s="356"/>
      <c r="G544" s="356"/>
      <c r="H544" s="356"/>
      <c r="I544" s="356"/>
      <c r="J544" s="356"/>
      <c r="K544" s="356"/>
      <c r="L544" s="356"/>
      <c r="M544" s="356"/>
      <c r="N544" s="356"/>
      <c r="O544" s="356"/>
      <c r="P544" s="356"/>
      <c r="Q544" s="356"/>
    </row>
    <row r="545" spans="1:17" ht="12.75">
      <c r="A545" s="356"/>
      <c r="B545" s="356"/>
      <c r="C545" s="356"/>
      <c r="D545" s="356"/>
      <c r="E545" s="356"/>
      <c r="F545" s="356"/>
      <c r="G545" s="356"/>
      <c r="H545" s="356"/>
      <c r="I545" s="356"/>
      <c r="J545" s="356"/>
      <c r="K545" s="356"/>
      <c r="L545" s="356"/>
      <c r="M545" s="356"/>
      <c r="N545" s="356"/>
      <c r="O545" s="356"/>
      <c r="P545" s="356"/>
      <c r="Q545" s="356"/>
    </row>
    <row r="546" spans="1:17" ht="12.75">
      <c r="A546" s="356"/>
      <c r="B546" s="356"/>
      <c r="C546" s="356"/>
      <c r="D546" s="356"/>
      <c r="E546" s="356"/>
      <c r="F546" s="356"/>
      <c r="G546" s="356"/>
      <c r="H546" s="356"/>
      <c r="I546" s="356"/>
      <c r="J546" s="356"/>
      <c r="K546" s="356"/>
      <c r="L546" s="356"/>
      <c r="M546" s="356"/>
      <c r="N546" s="356"/>
      <c r="O546" s="356"/>
      <c r="P546" s="356"/>
      <c r="Q546" s="356"/>
    </row>
    <row r="547" spans="1:17" ht="12.75">
      <c r="A547" s="356"/>
      <c r="B547" s="356"/>
      <c r="C547" s="356"/>
      <c r="D547" s="356"/>
      <c r="E547" s="356"/>
      <c r="F547" s="356"/>
      <c r="G547" s="356"/>
      <c r="H547" s="356"/>
      <c r="I547" s="356"/>
      <c r="J547" s="356"/>
      <c r="K547" s="356"/>
      <c r="L547" s="356"/>
      <c r="M547" s="356"/>
      <c r="N547" s="356"/>
      <c r="O547" s="356"/>
      <c r="P547" s="356"/>
      <c r="Q547" s="356"/>
    </row>
    <row r="548" spans="1:17" ht="12.75">
      <c r="A548" s="356"/>
      <c r="B548" s="356"/>
      <c r="C548" s="356"/>
      <c r="D548" s="356"/>
      <c r="E548" s="356"/>
      <c r="F548" s="356"/>
      <c r="G548" s="356"/>
      <c r="H548" s="356"/>
      <c r="I548" s="356"/>
      <c r="J548" s="356"/>
      <c r="K548" s="356"/>
      <c r="L548" s="356"/>
      <c r="M548" s="356"/>
      <c r="N548" s="356"/>
      <c r="O548" s="356"/>
      <c r="P548" s="356"/>
      <c r="Q548" s="356"/>
    </row>
    <row r="549" spans="1:17" ht="12.75">
      <c r="A549" s="356"/>
      <c r="B549" s="356"/>
      <c r="C549" s="356"/>
      <c r="D549" s="356"/>
      <c r="E549" s="356"/>
      <c r="F549" s="356"/>
      <c r="G549" s="356"/>
      <c r="H549" s="356"/>
      <c r="I549" s="356"/>
      <c r="J549" s="356"/>
      <c r="K549" s="356"/>
      <c r="L549" s="356"/>
      <c r="M549" s="356"/>
      <c r="N549" s="356"/>
      <c r="O549" s="356"/>
      <c r="P549" s="356"/>
      <c r="Q549" s="356"/>
    </row>
    <row r="550" spans="1:17" ht="12.75">
      <c r="A550" s="356"/>
      <c r="B550" s="356"/>
      <c r="C550" s="356"/>
      <c r="D550" s="356"/>
      <c r="E550" s="356"/>
      <c r="F550" s="356"/>
      <c r="G550" s="356"/>
      <c r="H550" s="356"/>
      <c r="I550" s="356"/>
      <c r="J550" s="356"/>
      <c r="K550" s="356"/>
      <c r="L550" s="356"/>
      <c r="M550" s="356"/>
      <c r="N550" s="356"/>
      <c r="O550" s="356"/>
      <c r="P550" s="356"/>
      <c r="Q550" s="356"/>
    </row>
    <row r="551" spans="1:17" ht="12.75">
      <c r="A551" s="356"/>
      <c r="B551" s="356"/>
      <c r="C551" s="356"/>
      <c r="D551" s="356"/>
      <c r="E551" s="356"/>
      <c r="F551" s="356"/>
      <c r="G551" s="356"/>
      <c r="H551" s="356"/>
      <c r="I551" s="356"/>
      <c r="J551" s="356"/>
      <c r="K551" s="356"/>
      <c r="L551" s="356"/>
      <c r="M551" s="356"/>
      <c r="N551" s="356"/>
      <c r="O551" s="356"/>
      <c r="P551" s="356"/>
      <c r="Q551" s="356"/>
    </row>
    <row r="552" spans="1:17" ht="12.75">
      <c r="A552" s="356"/>
      <c r="B552" s="356"/>
      <c r="C552" s="356"/>
      <c r="D552" s="356"/>
      <c r="E552" s="356"/>
      <c r="F552" s="356"/>
      <c r="G552" s="356"/>
      <c r="H552" s="356"/>
      <c r="I552" s="356"/>
      <c r="J552" s="356"/>
      <c r="K552" s="356"/>
      <c r="L552" s="356"/>
      <c r="M552" s="356"/>
      <c r="N552" s="356"/>
      <c r="O552" s="356"/>
      <c r="P552" s="356"/>
      <c r="Q552" s="356"/>
    </row>
    <row r="553" spans="1:17" ht="12.75">
      <c r="A553" s="356"/>
      <c r="B553" s="356"/>
      <c r="C553" s="356"/>
      <c r="D553" s="356"/>
      <c r="E553" s="356"/>
      <c r="F553" s="356"/>
      <c r="G553" s="356"/>
      <c r="H553" s="356"/>
      <c r="I553" s="356"/>
      <c r="J553" s="356"/>
      <c r="K553" s="356"/>
      <c r="L553" s="356"/>
      <c r="M553" s="356"/>
      <c r="N553" s="356"/>
      <c r="O553" s="356"/>
      <c r="P553" s="356"/>
      <c r="Q553" s="356"/>
    </row>
    <row r="554" spans="1:17" ht="12.75">
      <c r="A554" s="356"/>
      <c r="B554" s="356"/>
      <c r="C554" s="356"/>
      <c r="D554" s="356"/>
      <c r="E554" s="356"/>
      <c r="F554" s="356"/>
      <c r="G554" s="356"/>
      <c r="H554" s="356"/>
      <c r="I554" s="356"/>
      <c r="J554" s="356"/>
      <c r="K554" s="356"/>
      <c r="L554" s="356"/>
      <c r="M554" s="356"/>
      <c r="N554" s="356"/>
      <c r="O554" s="356"/>
      <c r="P554" s="356"/>
      <c r="Q554" s="356"/>
    </row>
    <row r="555" spans="1:17" ht="12.75">
      <c r="A555" s="356"/>
      <c r="B555" s="356"/>
      <c r="C555" s="356"/>
      <c r="D555" s="356"/>
      <c r="E555" s="356"/>
      <c r="F555" s="356"/>
      <c r="G555" s="356"/>
      <c r="H555" s="356"/>
      <c r="I555" s="356"/>
      <c r="J555" s="356"/>
      <c r="K555" s="356"/>
      <c r="L555" s="356"/>
      <c r="M555" s="356"/>
      <c r="N555" s="356"/>
      <c r="O555" s="356"/>
      <c r="P555" s="356"/>
      <c r="Q555" s="356"/>
    </row>
    <row r="556" spans="1:17" ht="12.75">
      <c r="A556" s="356"/>
      <c r="B556" s="356"/>
      <c r="C556" s="356"/>
      <c r="D556" s="356"/>
      <c r="E556" s="356"/>
      <c r="F556" s="356"/>
      <c r="G556" s="356"/>
      <c r="H556" s="356"/>
      <c r="I556" s="356"/>
      <c r="J556" s="356"/>
      <c r="K556" s="356"/>
      <c r="L556" s="356"/>
      <c r="M556" s="356"/>
      <c r="N556" s="356"/>
      <c r="O556" s="356"/>
      <c r="P556" s="356"/>
      <c r="Q556" s="356"/>
    </row>
    <row r="557" spans="1:17" ht="12.75">
      <c r="A557" s="356"/>
      <c r="B557" s="356"/>
      <c r="C557" s="356"/>
      <c r="D557" s="356"/>
      <c r="E557" s="356"/>
      <c r="F557" s="356"/>
      <c r="G557" s="356"/>
      <c r="H557" s="356"/>
      <c r="I557" s="356"/>
      <c r="J557" s="356"/>
      <c r="K557" s="356"/>
      <c r="L557" s="356"/>
      <c r="M557" s="356"/>
      <c r="N557" s="356"/>
      <c r="O557" s="356"/>
      <c r="P557" s="356"/>
      <c r="Q557" s="356"/>
    </row>
    <row r="558" spans="1:17" ht="12.75">
      <c r="A558" s="356"/>
      <c r="B558" s="356"/>
      <c r="C558" s="356"/>
      <c r="D558" s="356"/>
      <c r="E558" s="356"/>
      <c r="F558" s="356"/>
      <c r="G558" s="356"/>
      <c r="H558" s="356"/>
      <c r="I558" s="356"/>
      <c r="J558" s="356"/>
      <c r="K558" s="356"/>
      <c r="L558" s="356"/>
      <c r="M558" s="356"/>
      <c r="N558" s="356"/>
      <c r="O558" s="356"/>
      <c r="P558" s="356"/>
      <c r="Q558" s="356"/>
    </row>
    <row r="559" spans="1:17" ht="12.75">
      <c r="A559" s="356"/>
      <c r="B559" s="356"/>
      <c r="C559" s="356"/>
      <c r="D559" s="356"/>
      <c r="E559" s="356"/>
      <c r="F559" s="356"/>
      <c r="G559" s="356"/>
      <c r="H559" s="356"/>
      <c r="I559" s="356"/>
      <c r="J559" s="356"/>
      <c r="K559" s="356"/>
      <c r="L559" s="356"/>
      <c r="M559" s="356"/>
      <c r="N559" s="356"/>
      <c r="O559" s="356"/>
      <c r="P559" s="356"/>
      <c r="Q559" s="356"/>
    </row>
    <row r="560" spans="1:17" ht="12.75">
      <c r="A560" s="356"/>
      <c r="B560" s="356"/>
      <c r="C560" s="356"/>
      <c r="D560" s="356"/>
      <c r="E560" s="356"/>
      <c r="F560" s="356"/>
      <c r="G560" s="356"/>
      <c r="H560" s="356"/>
      <c r="I560" s="356"/>
      <c r="J560" s="356"/>
      <c r="K560" s="356"/>
      <c r="L560" s="356"/>
      <c r="M560" s="356"/>
      <c r="N560" s="356"/>
      <c r="O560" s="356"/>
      <c r="P560" s="356"/>
      <c r="Q560" s="356"/>
    </row>
    <row r="561" spans="1:17" ht="12.75">
      <c r="A561" s="356"/>
      <c r="B561" s="356"/>
      <c r="C561" s="356"/>
      <c r="D561" s="356"/>
      <c r="E561" s="356"/>
      <c r="F561" s="356"/>
      <c r="G561" s="356"/>
      <c r="H561" s="356"/>
      <c r="I561" s="356"/>
      <c r="J561" s="356"/>
      <c r="K561" s="356"/>
      <c r="L561" s="356"/>
      <c r="M561" s="356"/>
      <c r="N561" s="356"/>
      <c r="O561" s="356"/>
      <c r="P561" s="356"/>
      <c r="Q561" s="356"/>
    </row>
    <row r="562" spans="1:17" ht="12.75">
      <c r="A562" s="356"/>
      <c r="B562" s="356"/>
      <c r="C562" s="356"/>
      <c r="D562" s="356"/>
      <c r="E562" s="356"/>
      <c r="F562" s="356"/>
      <c r="G562" s="356"/>
      <c r="H562" s="356"/>
      <c r="I562" s="356"/>
      <c r="J562" s="356"/>
      <c r="K562" s="356"/>
      <c r="L562" s="356"/>
      <c r="M562" s="356"/>
      <c r="N562" s="356"/>
      <c r="O562" s="356"/>
      <c r="P562" s="356"/>
      <c r="Q562" s="356"/>
    </row>
    <row r="563" spans="1:17" ht="12.75">
      <c r="A563" s="356"/>
      <c r="B563" s="356"/>
      <c r="C563" s="356"/>
      <c r="D563" s="356"/>
      <c r="E563" s="356"/>
      <c r="F563" s="356"/>
      <c r="G563" s="356"/>
      <c r="H563" s="356"/>
      <c r="I563" s="356"/>
      <c r="J563" s="356"/>
      <c r="K563" s="356"/>
      <c r="L563" s="356"/>
      <c r="M563" s="356"/>
      <c r="N563" s="356"/>
      <c r="O563" s="356"/>
      <c r="P563" s="356"/>
      <c r="Q563" s="356"/>
    </row>
    <row r="564" spans="1:17" ht="12.75">
      <c r="A564" s="356"/>
      <c r="B564" s="356"/>
      <c r="C564" s="356"/>
      <c r="D564" s="356"/>
      <c r="E564" s="356"/>
      <c r="F564" s="356"/>
      <c r="G564" s="356"/>
      <c r="H564" s="356"/>
      <c r="I564" s="356"/>
      <c r="J564" s="356"/>
      <c r="K564" s="356"/>
      <c r="L564" s="356"/>
      <c r="M564" s="356"/>
      <c r="N564" s="356"/>
      <c r="O564" s="356"/>
      <c r="P564" s="356"/>
      <c r="Q564" s="356"/>
    </row>
    <row r="565" spans="1:17" ht="12.75">
      <c r="A565" s="356"/>
      <c r="B565" s="356"/>
      <c r="C565" s="356"/>
      <c r="D565" s="356"/>
      <c r="E565" s="356"/>
      <c r="F565" s="356"/>
      <c r="G565" s="356"/>
      <c r="H565" s="356"/>
      <c r="I565" s="356"/>
      <c r="J565" s="356"/>
      <c r="K565" s="356"/>
      <c r="L565" s="356"/>
      <c r="M565" s="356"/>
      <c r="N565" s="356"/>
      <c r="O565" s="356"/>
      <c r="P565" s="356"/>
      <c r="Q565" s="356"/>
    </row>
    <row r="566" spans="1:17" ht="12.75">
      <c r="A566" s="356"/>
      <c r="B566" s="356"/>
      <c r="C566" s="356"/>
      <c r="D566" s="356"/>
      <c r="E566" s="356"/>
      <c r="F566" s="356"/>
      <c r="G566" s="356"/>
      <c r="H566" s="356"/>
      <c r="I566" s="356"/>
      <c r="J566" s="356"/>
      <c r="K566" s="356"/>
      <c r="L566" s="356"/>
      <c r="M566" s="356"/>
      <c r="N566" s="356"/>
      <c r="O566" s="356"/>
      <c r="P566" s="356"/>
      <c r="Q566" s="356"/>
    </row>
    <row r="567" spans="1:17" ht="12.75">
      <c r="A567" s="356"/>
      <c r="B567" s="356"/>
      <c r="C567" s="356"/>
      <c r="D567" s="356"/>
      <c r="E567" s="356"/>
      <c r="F567" s="356"/>
      <c r="G567" s="356"/>
      <c r="H567" s="356"/>
      <c r="I567" s="356"/>
      <c r="J567" s="356"/>
      <c r="K567" s="356"/>
      <c r="L567" s="356"/>
      <c r="M567" s="356"/>
      <c r="N567" s="356"/>
      <c r="O567" s="356"/>
      <c r="P567" s="356"/>
      <c r="Q567" s="356"/>
    </row>
    <row r="568" spans="1:17" ht="12.75">
      <c r="A568" s="356"/>
      <c r="B568" s="356"/>
      <c r="C568" s="356"/>
      <c r="D568" s="356"/>
      <c r="E568" s="356"/>
      <c r="F568" s="356"/>
      <c r="G568" s="356"/>
      <c r="H568" s="356"/>
      <c r="I568" s="356"/>
      <c r="J568" s="356"/>
      <c r="K568" s="356"/>
      <c r="L568" s="356"/>
      <c r="M568" s="356"/>
      <c r="N568" s="356"/>
      <c r="O568" s="356"/>
      <c r="P568" s="356"/>
      <c r="Q568" s="356"/>
    </row>
    <row r="569" spans="1:17" ht="12.75">
      <c r="A569" s="356"/>
      <c r="B569" s="356"/>
      <c r="C569" s="356"/>
      <c r="D569" s="356"/>
      <c r="E569" s="356"/>
      <c r="F569" s="356"/>
      <c r="G569" s="356"/>
      <c r="H569" s="356"/>
      <c r="I569" s="356"/>
      <c r="J569" s="356"/>
      <c r="K569" s="356"/>
      <c r="L569" s="356"/>
      <c r="M569" s="356"/>
      <c r="N569" s="356"/>
      <c r="O569" s="356"/>
      <c r="P569" s="356"/>
      <c r="Q569" s="356"/>
    </row>
    <row r="570" spans="1:17" ht="12.75">
      <c r="A570" s="356"/>
      <c r="B570" s="356"/>
      <c r="C570" s="356"/>
      <c r="D570" s="356"/>
      <c r="E570" s="356"/>
      <c r="F570" s="356"/>
      <c r="G570" s="356"/>
      <c r="H570" s="356"/>
      <c r="I570" s="356"/>
      <c r="J570" s="356"/>
      <c r="K570" s="356"/>
      <c r="L570" s="356"/>
      <c r="M570" s="356"/>
      <c r="N570" s="356"/>
      <c r="O570" s="356"/>
      <c r="P570" s="356"/>
      <c r="Q570" s="356"/>
    </row>
    <row r="571" spans="1:17" ht="12.75">
      <c r="A571" s="356"/>
      <c r="B571" s="356"/>
      <c r="C571" s="356"/>
      <c r="D571" s="356"/>
      <c r="E571" s="356"/>
      <c r="F571" s="356"/>
      <c r="G571" s="356"/>
      <c r="H571" s="356"/>
      <c r="I571" s="356"/>
      <c r="J571" s="356"/>
      <c r="K571" s="356"/>
      <c r="L571" s="356"/>
      <c r="M571" s="356"/>
      <c r="N571" s="356"/>
      <c r="O571" s="356"/>
      <c r="P571" s="356"/>
      <c r="Q571" s="356"/>
    </row>
    <row r="572" spans="1:17" ht="12.75">
      <c r="A572" s="356"/>
      <c r="B572" s="356"/>
      <c r="C572" s="356"/>
      <c r="D572" s="356"/>
      <c r="E572" s="356"/>
      <c r="F572" s="356"/>
      <c r="G572" s="356"/>
      <c r="H572" s="356"/>
      <c r="I572" s="356"/>
      <c r="J572" s="356"/>
      <c r="K572" s="356"/>
      <c r="L572" s="356"/>
      <c r="M572" s="356"/>
      <c r="N572" s="356"/>
      <c r="O572" s="356"/>
      <c r="P572" s="356"/>
      <c r="Q572" s="356"/>
    </row>
    <row r="573" spans="1:17" ht="12.75">
      <c r="A573" s="356"/>
      <c r="B573" s="356"/>
      <c r="C573" s="356"/>
      <c r="D573" s="356"/>
      <c r="E573" s="356"/>
      <c r="F573" s="356"/>
      <c r="G573" s="356"/>
      <c r="H573" s="356"/>
      <c r="I573" s="356"/>
      <c r="J573" s="356"/>
      <c r="K573" s="356"/>
      <c r="L573" s="356"/>
      <c r="M573" s="356"/>
      <c r="N573" s="356"/>
      <c r="O573" s="356"/>
      <c r="P573" s="356"/>
      <c r="Q573" s="356"/>
    </row>
    <row r="574" spans="1:17" ht="12.75">
      <c r="A574" s="356"/>
      <c r="B574" s="356"/>
      <c r="C574" s="356"/>
      <c r="D574" s="356"/>
      <c r="E574" s="356"/>
      <c r="F574" s="356"/>
      <c r="G574" s="356"/>
      <c r="H574" s="356"/>
      <c r="I574" s="356"/>
      <c r="J574" s="356"/>
      <c r="K574" s="356"/>
      <c r="L574" s="356"/>
      <c r="M574" s="356"/>
      <c r="N574" s="356"/>
      <c r="O574" s="356"/>
      <c r="P574" s="356"/>
      <c r="Q574" s="356"/>
    </row>
    <row r="575" spans="1:17" ht="12.75">
      <c r="A575" s="356"/>
      <c r="B575" s="356"/>
      <c r="C575" s="356"/>
      <c r="D575" s="356"/>
      <c r="E575" s="356"/>
      <c r="F575" s="356"/>
      <c r="G575" s="356"/>
      <c r="H575" s="356"/>
      <c r="I575" s="356"/>
      <c r="J575" s="356"/>
      <c r="K575" s="356"/>
      <c r="L575" s="356"/>
      <c r="M575" s="356"/>
      <c r="N575" s="356"/>
      <c r="O575" s="356"/>
      <c r="P575" s="356"/>
      <c r="Q575" s="356"/>
    </row>
    <row r="576" spans="1:17" ht="12.75">
      <c r="A576" s="356"/>
      <c r="B576" s="356"/>
      <c r="C576" s="356"/>
      <c r="D576" s="356"/>
      <c r="E576" s="356"/>
      <c r="F576" s="356"/>
      <c r="G576" s="356"/>
      <c r="H576" s="356"/>
      <c r="I576" s="356"/>
      <c r="J576" s="356"/>
      <c r="K576" s="356"/>
      <c r="L576" s="356"/>
      <c r="M576" s="356"/>
      <c r="N576" s="356"/>
      <c r="O576" s="356"/>
      <c r="P576" s="356"/>
      <c r="Q576" s="356"/>
    </row>
    <row r="577" spans="1:17" ht="12.75">
      <c r="A577" s="356"/>
      <c r="B577" s="356"/>
      <c r="C577" s="356"/>
      <c r="D577" s="356"/>
      <c r="E577" s="356"/>
      <c r="F577" s="356"/>
      <c r="G577" s="356"/>
      <c r="H577" s="356"/>
      <c r="I577" s="356"/>
      <c r="J577" s="356"/>
      <c r="K577" s="356"/>
      <c r="L577" s="356"/>
      <c r="M577" s="356"/>
      <c r="N577" s="356"/>
      <c r="O577" s="356"/>
      <c r="P577" s="356"/>
      <c r="Q577" s="356"/>
    </row>
    <row r="578" spans="1:17" ht="12.75">
      <c r="A578" s="356"/>
      <c r="B578" s="356"/>
      <c r="C578" s="356"/>
      <c r="D578" s="356"/>
      <c r="E578" s="356"/>
      <c r="F578" s="356"/>
      <c r="G578" s="356"/>
      <c r="H578" s="356"/>
      <c r="I578" s="356"/>
      <c r="J578" s="356"/>
      <c r="K578" s="356"/>
      <c r="L578" s="356"/>
      <c r="M578" s="356"/>
      <c r="N578" s="356"/>
      <c r="O578" s="356"/>
      <c r="P578" s="356"/>
      <c r="Q578" s="356"/>
    </row>
    <row r="579" spans="1:17" ht="12.75">
      <c r="A579" s="356"/>
      <c r="B579" s="356"/>
      <c r="C579" s="356"/>
      <c r="D579" s="356"/>
      <c r="E579" s="356"/>
      <c r="F579" s="356"/>
      <c r="G579" s="356"/>
      <c r="H579" s="356"/>
      <c r="I579" s="356"/>
      <c r="J579" s="356"/>
      <c r="K579" s="356"/>
      <c r="L579" s="356"/>
      <c r="M579" s="356"/>
      <c r="N579" s="356"/>
      <c r="O579" s="356"/>
      <c r="P579" s="356"/>
      <c r="Q579" s="356"/>
    </row>
    <row r="580" spans="1:17" ht="12.75">
      <c r="A580" s="356"/>
      <c r="B580" s="356"/>
      <c r="C580" s="356"/>
      <c r="D580" s="356"/>
      <c r="E580" s="356"/>
      <c r="F580" s="356"/>
      <c r="G580" s="356"/>
      <c r="H580" s="356"/>
      <c r="I580" s="356"/>
      <c r="J580" s="356"/>
      <c r="K580" s="356"/>
      <c r="L580" s="356"/>
      <c r="M580" s="356"/>
      <c r="N580" s="356"/>
      <c r="O580" s="356"/>
      <c r="P580" s="356"/>
      <c r="Q580" s="356"/>
    </row>
    <row r="581" spans="1:17" ht="12.75">
      <c r="A581" s="356"/>
      <c r="B581" s="356"/>
      <c r="C581" s="356"/>
      <c r="D581" s="356"/>
      <c r="E581" s="356"/>
      <c r="F581" s="356"/>
      <c r="G581" s="356"/>
      <c r="H581" s="356"/>
      <c r="I581" s="356"/>
      <c r="J581" s="356"/>
      <c r="K581" s="356"/>
      <c r="L581" s="356"/>
      <c r="M581" s="356"/>
      <c r="N581" s="356"/>
      <c r="O581" s="356"/>
      <c r="P581" s="356"/>
      <c r="Q581" s="356"/>
    </row>
    <row r="582" spans="1:17" ht="12.75">
      <c r="A582" s="356"/>
      <c r="B582" s="356"/>
      <c r="C582" s="356"/>
      <c r="D582" s="356"/>
      <c r="E582" s="356"/>
      <c r="F582" s="356"/>
      <c r="G582" s="356"/>
      <c r="H582" s="356"/>
      <c r="I582" s="356"/>
      <c r="J582" s="356"/>
      <c r="K582" s="356"/>
      <c r="L582" s="356"/>
      <c r="M582" s="356"/>
      <c r="N582" s="356"/>
      <c r="O582" s="356"/>
      <c r="P582" s="356"/>
      <c r="Q582" s="356"/>
    </row>
    <row r="583" spans="1:17" ht="12.75">
      <c r="A583" s="356"/>
      <c r="B583" s="356"/>
      <c r="C583" s="356"/>
      <c r="D583" s="356"/>
      <c r="E583" s="356"/>
      <c r="F583" s="356"/>
      <c r="G583" s="356"/>
      <c r="H583" s="356"/>
      <c r="I583" s="356"/>
      <c r="J583" s="356"/>
      <c r="K583" s="356"/>
      <c r="L583" s="356"/>
      <c r="M583" s="356"/>
      <c r="N583" s="356"/>
      <c r="O583" s="356"/>
      <c r="P583" s="356"/>
      <c r="Q583" s="356"/>
    </row>
    <row r="584" spans="1:17" ht="12.75">
      <c r="A584" s="356"/>
      <c r="B584" s="356"/>
      <c r="C584" s="356"/>
      <c r="D584" s="356"/>
      <c r="E584" s="356"/>
      <c r="F584" s="356"/>
      <c r="G584" s="356"/>
      <c r="H584" s="356"/>
      <c r="I584" s="356"/>
      <c r="J584" s="356"/>
      <c r="K584" s="356"/>
      <c r="L584" s="356"/>
      <c r="M584" s="356"/>
      <c r="N584" s="356"/>
      <c r="O584" s="356"/>
      <c r="P584" s="356"/>
      <c r="Q584" s="356"/>
    </row>
    <row r="585" spans="1:17" ht="12.75">
      <c r="A585" s="356"/>
      <c r="B585" s="356"/>
      <c r="C585" s="356"/>
      <c r="D585" s="356"/>
      <c r="E585" s="356"/>
      <c r="F585" s="356"/>
      <c r="G585" s="356"/>
      <c r="H585" s="356"/>
      <c r="I585" s="356"/>
      <c r="J585" s="356"/>
      <c r="K585" s="356"/>
      <c r="L585" s="356"/>
      <c r="M585" s="356"/>
      <c r="N585" s="356"/>
      <c r="O585" s="356"/>
      <c r="P585" s="356"/>
      <c r="Q585" s="356"/>
    </row>
    <row r="586" spans="1:17" ht="12.75">
      <c r="A586" s="356"/>
      <c r="B586" s="356"/>
      <c r="C586" s="356"/>
      <c r="D586" s="356"/>
      <c r="E586" s="356"/>
      <c r="F586" s="356"/>
      <c r="G586" s="356"/>
      <c r="H586" s="356"/>
      <c r="I586" s="356"/>
      <c r="J586" s="356"/>
      <c r="K586" s="356"/>
      <c r="L586" s="356"/>
      <c r="M586" s="356"/>
      <c r="N586" s="356"/>
      <c r="O586" s="356"/>
      <c r="P586" s="356"/>
      <c r="Q586" s="356"/>
    </row>
    <row r="587" spans="1:17" ht="12.75">
      <c r="A587" s="356"/>
      <c r="B587" s="356"/>
      <c r="C587" s="356"/>
      <c r="D587" s="356"/>
      <c r="E587" s="356"/>
      <c r="F587" s="356"/>
      <c r="G587" s="356"/>
      <c r="H587" s="356"/>
      <c r="I587" s="356"/>
      <c r="J587" s="356"/>
      <c r="K587" s="356"/>
      <c r="L587" s="356"/>
      <c r="M587" s="356"/>
      <c r="N587" s="356"/>
      <c r="O587" s="356"/>
      <c r="P587" s="356"/>
      <c r="Q587" s="356"/>
    </row>
    <row r="588" spans="1:17" ht="12.75">
      <c r="A588" s="356"/>
      <c r="B588" s="356"/>
      <c r="C588" s="356"/>
      <c r="D588" s="356"/>
      <c r="E588" s="356"/>
      <c r="F588" s="356"/>
      <c r="G588" s="356"/>
      <c r="H588" s="356"/>
      <c r="I588" s="356"/>
      <c r="J588" s="356"/>
      <c r="K588" s="356"/>
      <c r="L588" s="356"/>
      <c r="M588" s="356"/>
      <c r="N588" s="356"/>
      <c r="O588" s="356"/>
      <c r="P588" s="356"/>
      <c r="Q588" s="356"/>
    </row>
    <row r="589" spans="1:17" ht="12.75">
      <c r="A589" s="356"/>
      <c r="B589" s="356"/>
      <c r="C589" s="356"/>
      <c r="D589" s="356"/>
      <c r="E589" s="356"/>
      <c r="F589" s="356"/>
      <c r="G589" s="356"/>
      <c r="H589" s="356"/>
      <c r="I589" s="356"/>
      <c r="J589" s="356"/>
      <c r="K589" s="356"/>
      <c r="L589" s="356"/>
      <c r="M589" s="356"/>
      <c r="N589" s="356"/>
      <c r="O589" s="356"/>
      <c r="P589" s="356"/>
      <c r="Q589" s="356"/>
    </row>
    <row r="590" spans="1:17" ht="12.75">
      <c r="A590" s="356"/>
      <c r="B590" s="356"/>
      <c r="C590" s="356"/>
      <c r="D590" s="356"/>
      <c r="E590" s="356"/>
      <c r="F590" s="356"/>
      <c r="G590" s="356"/>
      <c r="H590" s="356"/>
      <c r="I590" s="356"/>
      <c r="J590" s="356"/>
      <c r="K590" s="356"/>
      <c r="L590" s="356"/>
      <c r="M590" s="356"/>
      <c r="N590" s="356"/>
      <c r="O590" s="356"/>
      <c r="P590" s="356"/>
      <c r="Q590" s="356"/>
    </row>
    <row r="591" spans="1:17" ht="12.75">
      <c r="A591" s="356"/>
      <c r="B591" s="356"/>
      <c r="C591" s="356"/>
      <c r="D591" s="356"/>
      <c r="E591" s="356"/>
      <c r="F591" s="356"/>
      <c r="G591" s="356"/>
      <c r="H591" s="356"/>
      <c r="I591" s="356"/>
      <c r="J591" s="356"/>
      <c r="K591" s="356"/>
      <c r="L591" s="356"/>
      <c r="M591" s="356"/>
      <c r="N591" s="356"/>
      <c r="O591" s="356"/>
      <c r="P591" s="356"/>
      <c r="Q591" s="356"/>
    </row>
    <row r="592" spans="1:17" ht="12.75">
      <c r="A592" s="356"/>
      <c r="B592" s="356"/>
      <c r="C592" s="356"/>
      <c r="D592" s="356"/>
      <c r="E592" s="356"/>
      <c r="F592" s="356"/>
      <c r="G592" s="356"/>
      <c r="H592" s="356"/>
      <c r="I592" s="356"/>
      <c r="J592" s="356"/>
      <c r="K592" s="356"/>
      <c r="L592" s="356"/>
      <c r="M592" s="356"/>
      <c r="N592" s="356"/>
      <c r="O592" s="356"/>
      <c r="P592" s="356"/>
      <c r="Q592" s="356"/>
    </row>
    <row r="593" spans="1:17" ht="12.75">
      <c r="A593" s="356"/>
      <c r="B593" s="356"/>
      <c r="C593" s="356"/>
      <c r="D593" s="356"/>
      <c r="E593" s="356"/>
      <c r="F593" s="356"/>
      <c r="G593" s="356"/>
      <c r="H593" s="356"/>
      <c r="I593" s="356"/>
      <c r="J593" s="356"/>
      <c r="K593" s="356"/>
      <c r="L593" s="356"/>
      <c r="M593" s="356"/>
      <c r="N593" s="356"/>
      <c r="O593" s="356"/>
      <c r="P593" s="356"/>
      <c r="Q593" s="356"/>
    </row>
    <row r="594" spans="1:17" ht="12.75">
      <c r="A594" s="356"/>
      <c r="B594" s="356"/>
      <c r="C594" s="356"/>
      <c r="D594" s="356"/>
      <c r="E594" s="356"/>
      <c r="F594" s="356"/>
      <c r="G594" s="356"/>
      <c r="H594" s="356"/>
      <c r="I594" s="356"/>
      <c r="J594" s="356"/>
      <c r="K594" s="356"/>
      <c r="L594" s="356"/>
      <c r="M594" s="356"/>
      <c r="N594" s="356"/>
      <c r="O594" s="356"/>
      <c r="P594" s="356"/>
      <c r="Q594" s="356"/>
    </row>
    <row r="595" spans="1:17" ht="12.75">
      <c r="A595" s="356"/>
      <c r="B595" s="356"/>
      <c r="C595" s="356"/>
      <c r="D595" s="356"/>
      <c r="E595" s="356"/>
      <c r="F595" s="356"/>
      <c r="G595" s="356"/>
      <c r="H595" s="356"/>
      <c r="I595" s="356"/>
      <c r="J595" s="356"/>
      <c r="K595" s="356"/>
      <c r="L595" s="356"/>
      <c r="M595" s="356"/>
      <c r="N595" s="356"/>
      <c r="O595" s="356"/>
      <c r="P595" s="356"/>
      <c r="Q595" s="356"/>
    </row>
    <row r="596" spans="1:17" ht="12.75">
      <c r="A596" s="356"/>
      <c r="B596" s="356"/>
      <c r="C596" s="356"/>
      <c r="D596" s="356"/>
      <c r="E596" s="356"/>
      <c r="F596" s="356"/>
      <c r="G596" s="356"/>
      <c r="H596" s="356"/>
      <c r="I596" s="356"/>
      <c r="J596" s="356"/>
      <c r="K596" s="356"/>
      <c r="L596" s="356"/>
      <c r="M596" s="356"/>
      <c r="N596" s="356"/>
      <c r="O596" s="356"/>
      <c r="P596" s="356"/>
      <c r="Q596" s="356"/>
    </row>
    <row r="597" spans="1:17" ht="12.75">
      <c r="A597" s="356"/>
      <c r="B597" s="356"/>
      <c r="C597" s="356"/>
      <c r="D597" s="356"/>
      <c r="E597" s="356"/>
      <c r="F597" s="356"/>
      <c r="G597" s="356"/>
      <c r="H597" s="356"/>
      <c r="I597" s="356"/>
      <c r="J597" s="356"/>
      <c r="K597" s="356"/>
      <c r="L597" s="356"/>
      <c r="M597" s="356"/>
      <c r="N597" s="356"/>
      <c r="O597" s="356"/>
      <c r="P597" s="356"/>
      <c r="Q597" s="356"/>
    </row>
    <row r="598" spans="1:17" ht="12.75">
      <c r="A598" s="356"/>
      <c r="B598" s="356"/>
      <c r="C598" s="356"/>
      <c r="D598" s="356"/>
      <c r="E598" s="356"/>
      <c r="F598" s="356"/>
      <c r="G598" s="356"/>
      <c r="H598" s="356"/>
      <c r="I598" s="356"/>
      <c r="J598" s="356"/>
      <c r="K598" s="356"/>
      <c r="L598" s="356"/>
      <c r="M598" s="356"/>
      <c r="N598" s="356"/>
      <c r="O598" s="356"/>
      <c r="P598" s="356"/>
      <c r="Q598" s="356"/>
    </row>
    <row r="599" spans="1:17" ht="12.75">
      <c r="A599" s="356"/>
      <c r="B599" s="356"/>
      <c r="C599" s="356"/>
      <c r="D599" s="356"/>
      <c r="E599" s="356"/>
      <c r="F599" s="356"/>
      <c r="G599" s="356"/>
      <c r="H599" s="356"/>
      <c r="I599" s="356"/>
      <c r="J599" s="356"/>
      <c r="K599" s="356"/>
      <c r="L599" s="356"/>
      <c r="M599" s="356"/>
      <c r="N599" s="356"/>
      <c r="O599" s="356"/>
      <c r="P599" s="356"/>
      <c r="Q599" s="356"/>
    </row>
    <row r="600" spans="1:17" ht="12.75">
      <c r="A600" s="356"/>
      <c r="B600" s="356"/>
      <c r="C600" s="356"/>
      <c r="D600" s="356"/>
      <c r="E600" s="356"/>
      <c r="F600" s="356"/>
      <c r="G600" s="356"/>
      <c r="H600" s="356"/>
      <c r="I600" s="356"/>
      <c r="J600" s="356"/>
      <c r="K600" s="356"/>
      <c r="L600" s="356"/>
      <c r="M600" s="356"/>
      <c r="N600" s="356"/>
      <c r="O600" s="356"/>
      <c r="P600" s="356"/>
      <c r="Q600" s="356"/>
    </row>
    <row r="601" spans="1:17" ht="12.75">
      <c r="A601" s="356"/>
      <c r="B601" s="356"/>
      <c r="C601" s="356"/>
      <c r="D601" s="356"/>
      <c r="E601" s="356"/>
      <c r="F601" s="356"/>
      <c r="G601" s="356"/>
      <c r="H601" s="356"/>
      <c r="I601" s="356"/>
      <c r="J601" s="356"/>
      <c r="K601" s="356"/>
      <c r="L601" s="356"/>
      <c r="M601" s="356"/>
      <c r="N601" s="356"/>
      <c r="O601" s="356"/>
      <c r="P601" s="356"/>
      <c r="Q601" s="356"/>
    </row>
    <row r="602" spans="1:17" ht="12.75">
      <c r="A602" s="356"/>
      <c r="B602" s="356"/>
      <c r="C602" s="356"/>
      <c r="D602" s="356"/>
      <c r="E602" s="356"/>
      <c r="F602" s="356"/>
      <c r="G602" s="356"/>
      <c r="H602" s="356"/>
      <c r="I602" s="356"/>
      <c r="J602" s="356"/>
      <c r="K602" s="356"/>
      <c r="L602" s="356"/>
      <c r="M602" s="356"/>
      <c r="N602" s="356"/>
      <c r="O602" s="356"/>
      <c r="P602" s="356"/>
      <c r="Q602" s="356"/>
    </row>
    <row r="603" spans="1:17" ht="12.75">
      <c r="A603" s="356"/>
      <c r="B603" s="356"/>
      <c r="C603" s="356"/>
      <c r="D603" s="356"/>
      <c r="E603" s="356"/>
      <c r="F603" s="356"/>
      <c r="G603" s="356"/>
      <c r="H603" s="356"/>
      <c r="I603" s="356"/>
      <c r="J603" s="356"/>
      <c r="K603" s="356"/>
      <c r="L603" s="356"/>
      <c r="M603" s="356"/>
      <c r="N603" s="356"/>
      <c r="O603" s="356"/>
      <c r="P603" s="356"/>
      <c r="Q603" s="356"/>
    </row>
    <row r="604" spans="1:17" ht="12.75">
      <c r="A604" s="356"/>
      <c r="B604" s="356"/>
      <c r="C604" s="356"/>
      <c r="D604" s="356"/>
      <c r="E604" s="356"/>
      <c r="F604" s="356"/>
      <c r="G604" s="356"/>
      <c r="H604" s="356"/>
      <c r="I604" s="356"/>
      <c r="J604" s="356"/>
      <c r="K604" s="356"/>
      <c r="L604" s="356"/>
      <c r="M604" s="356"/>
      <c r="N604" s="356"/>
      <c r="O604" s="356"/>
      <c r="P604" s="356"/>
      <c r="Q604" s="356"/>
    </row>
    <row r="605" spans="1:17" ht="12.75">
      <c r="A605" s="356"/>
      <c r="B605" s="356"/>
      <c r="C605" s="356"/>
      <c r="D605" s="356"/>
      <c r="E605" s="356"/>
      <c r="F605" s="356"/>
      <c r="G605" s="356"/>
      <c r="H605" s="356"/>
      <c r="I605" s="356"/>
      <c r="J605" s="356"/>
      <c r="K605" s="356"/>
      <c r="L605" s="356"/>
      <c r="M605" s="356"/>
      <c r="N605" s="356"/>
      <c r="O605" s="356"/>
      <c r="P605" s="356"/>
      <c r="Q605" s="356"/>
    </row>
    <row r="606" spans="1:17" ht="12.75">
      <c r="A606" s="356"/>
      <c r="B606" s="356"/>
      <c r="C606" s="356"/>
      <c r="D606" s="356"/>
      <c r="E606" s="356"/>
      <c r="F606" s="356"/>
      <c r="G606" s="356"/>
      <c r="H606" s="356"/>
      <c r="I606" s="356"/>
      <c r="J606" s="356"/>
      <c r="K606" s="356"/>
      <c r="L606" s="356"/>
      <c r="M606" s="356"/>
      <c r="N606" s="356"/>
      <c r="O606" s="356"/>
      <c r="P606" s="356"/>
      <c r="Q606" s="356"/>
    </row>
    <row r="607" spans="1:17" ht="12.75">
      <c r="A607" s="356"/>
      <c r="B607" s="356"/>
      <c r="C607" s="356"/>
      <c r="D607" s="356"/>
      <c r="E607" s="356"/>
      <c r="F607" s="356"/>
      <c r="G607" s="356"/>
      <c r="H607" s="356"/>
      <c r="I607" s="356"/>
      <c r="J607" s="356"/>
      <c r="K607" s="356"/>
      <c r="L607" s="356"/>
      <c r="M607" s="356"/>
      <c r="N607" s="356"/>
      <c r="O607" s="356"/>
      <c r="P607" s="356"/>
      <c r="Q607" s="356"/>
    </row>
    <row r="608" spans="1:17" ht="12.75">
      <c r="A608" s="356"/>
      <c r="B608" s="356"/>
      <c r="C608" s="356"/>
      <c r="D608" s="356"/>
      <c r="E608" s="356"/>
      <c r="F608" s="356"/>
      <c r="G608" s="356"/>
      <c r="H608" s="356"/>
      <c r="I608" s="356"/>
      <c r="J608" s="356"/>
      <c r="K608" s="356"/>
      <c r="L608" s="356"/>
      <c r="M608" s="356"/>
      <c r="N608" s="356"/>
      <c r="O608" s="356"/>
      <c r="P608" s="356"/>
      <c r="Q608" s="356"/>
    </row>
    <row r="609" spans="1:17" ht="12.75">
      <c r="A609" s="356"/>
      <c r="B609" s="356"/>
      <c r="C609" s="356"/>
      <c r="D609" s="356"/>
      <c r="E609" s="356"/>
      <c r="F609" s="356"/>
      <c r="G609" s="356"/>
      <c r="H609" s="356"/>
      <c r="I609" s="356"/>
      <c r="J609" s="356"/>
      <c r="K609" s="356"/>
      <c r="L609" s="356"/>
      <c r="M609" s="356"/>
      <c r="N609" s="356"/>
      <c r="O609" s="356"/>
      <c r="P609" s="356"/>
      <c r="Q609" s="356"/>
    </row>
    <row r="610" spans="1:17" ht="12.75">
      <c r="A610" s="356"/>
      <c r="B610" s="356"/>
      <c r="C610" s="356"/>
      <c r="D610" s="356"/>
      <c r="E610" s="356"/>
      <c r="F610" s="356"/>
      <c r="G610" s="356"/>
      <c r="H610" s="356"/>
      <c r="I610" s="356"/>
      <c r="J610" s="356"/>
      <c r="K610" s="356"/>
      <c r="L610" s="356"/>
      <c r="M610" s="356"/>
      <c r="N610" s="356"/>
      <c r="O610" s="356"/>
      <c r="P610" s="356"/>
      <c r="Q610" s="356"/>
    </row>
    <row r="611" spans="1:17" ht="12.75">
      <c r="A611" s="356"/>
      <c r="B611" s="356"/>
      <c r="C611" s="356"/>
      <c r="D611" s="356"/>
      <c r="E611" s="356"/>
      <c r="F611" s="356"/>
      <c r="G611" s="356"/>
      <c r="H611" s="356"/>
      <c r="I611" s="356"/>
      <c r="J611" s="356"/>
      <c r="K611" s="356"/>
      <c r="L611" s="356"/>
      <c r="M611" s="356"/>
      <c r="N611" s="356"/>
      <c r="O611" s="356"/>
      <c r="P611" s="356"/>
      <c r="Q611" s="356"/>
    </row>
    <row r="612" spans="1:17" ht="12.75">
      <c r="A612" s="356"/>
      <c r="B612" s="356"/>
      <c r="C612" s="356"/>
      <c r="D612" s="356"/>
      <c r="E612" s="356"/>
      <c r="F612" s="356"/>
      <c r="G612" s="356"/>
      <c r="H612" s="356"/>
      <c r="I612" s="356"/>
      <c r="J612" s="356"/>
      <c r="K612" s="356"/>
      <c r="L612" s="356"/>
      <c r="M612" s="356"/>
      <c r="N612" s="356"/>
      <c r="O612" s="356"/>
      <c r="P612" s="356"/>
      <c r="Q612" s="356"/>
    </row>
    <row r="613" spans="1:17" ht="12.75">
      <c r="A613" s="356"/>
      <c r="B613" s="356"/>
      <c r="C613" s="356"/>
      <c r="D613" s="356"/>
      <c r="E613" s="356"/>
      <c r="F613" s="356"/>
      <c r="G613" s="356"/>
      <c r="H613" s="356"/>
      <c r="I613" s="356"/>
      <c r="J613" s="356"/>
      <c r="K613" s="356"/>
      <c r="L613" s="356"/>
      <c r="M613" s="356"/>
      <c r="N613" s="356"/>
      <c r="O613" s="356"/>
      <c r="P613" s="356"/>
      <c r="Q613" s="356"/>
    </row>
    <row r="614" spans="1:17" ht="12.75">
      <c r="A614" s="356"/>
      <c r="B614" s="356"/>
      <c r="C614" s="356"/>
      <c r="D614" s="356"/>
      <c r="E614" s="356"/>
      <c r="F614" s="356"/>
      <c r="G614" s="356"/>
      <c r="H614" s="356"/>
      <c r="I614" s="356"/>
      <c r="J614" s="356"/>
      <c r="K614" s="356"/>
      <c r="L614" s="356"/>
      <c r="M614" s="356"/>
      <c r="N614" s="356"/>
      <c r="O614" s="356"/>
      <c r="P614" s="356"/>
      <c r="Q614" s="356"/>
    </row>
    <row r="615" spans="1:17" ht="12.75">
      <c r="A615" s="356"/>
      <c r="B615" s="356"/>
      <c r="C615" s="356"/>
      <c r="D615" s="356"/>
      <c r="E615" s="356"/>
      <c r="F615" s="356"/>
      <c r="G615" s="356"/>
      <c r="H615" s="356"/>
      <c r="I615" s="356"/>
      <c r="J615" s="356"/>
      <c r="K615" s="356"/>
      <c r="L615" s="356"/>
      <c r="M615" s="356"/>
      <c r="N615" s="356"/>
      <c r="O615" s="356"/>
      <c r="P615" s="356"/>
      <c r="Q615" s="356"/>
    </row>
    <row r="616" spans="1:17" ht="12.75">
      <c r="A616" s="356"/>
      <c r="B616" s="356"/>
      <c r="C616" s="356"/>
      <c r="D616" s="356"/>
      <c r="E616" s="356"/>
      <c r="F616" s="356"/>
      <c r="G616" s="356"/>
      <c r="H616" s="356"/>
      <c r="I616" s="356"/>
      <c r="J616" s="356"/>
      <c r="K616" s="356"/>
      <c r="L616" s="356"/>
      <c r="M616" s="356"/>
      <c r="N616" s="356"/>
      <c r="O616" s="356"/>
      <c r="P616" s="356"/>
      <c r="Q616" s="356"/>
    </row>
    <row r="617" spans="1:17" ht="12.75">
      <c r="A617" s="356"/>
      <c r="B617" s="356"/>
      <c r="C617" s="356"/>
      <c r="D617" s="356"/>
      <c r="E617" s="356"/>
      <c r="F617" s="356"/>
      <c r="G617" s="356"/>
      <c r="H617" s="356"/>
      <c r="I617" s="356"/>
      <c r="J617" s="356"/>
      <c r="K617" s="356"/>
      <c r="L617" s="356"/>
      <c r="M617" s="356"/>
      <c r="N617" s="356"/>
      <c r="O617" s="356"/>
      <c r="P617" s="356"/>
      <c r="Q617" s="356"/>
    </row>
    <row r="618" spans="1:17" ht="12.75">
      <c r="A618" s="356"/>
      <c r="B618" s="356"/>
      <c r="C618" s="356"/>
      <c r="D618" s="356"/>
      <c r="E618" s="356"/>
      <c r="F618" s="356"/>
      <c r="G618" s="356"/>
      <c r="H618" s="356"/>
      <c r="I618" s="356"/>
      <c r="J618" s="356"/>
      <c r="K618" s="356"/>
      <c r="L618" s="356"/>
      <c r="M618" s="356"/>
      <c r="N618" s="356"/>
      <c r="O618" s="356"/>
      <c r="P618" s="356"/>
      <c r="Q618" s="356"/>
    </row>
    <row r="619" spans="1:17" ht="12.75">
      <c r="A619" s="356"/>
      <c r="B619" s="356"/>
      <c r="C619" s="356"/>
      <c r="D619" s="356"/>
      <c r="E619" s="356"/>
      <c r="F619" s="356"/>
      <c r="G619" s="356"/>
      <c r="H619" s="356"/>
      <c r="I619" s="356"/>
      <c r="J619" s="356"/>
      <c r="K619" s="356"/>
      <c r="L619" s="356"/>
      <c r="M619" s="356"/>
      <c r="N619" s="356"/>
      <c r="O619" s="356"/>
      <c r="P619" s="356"/>
      <c r="Q619" s="356"/>
    </row>
    <row r="620" spans="1:17" ht="12.75">
      <c r="A620" s="356"/>
      <c r="B620" s="356"/>
      <c r="C620" s="356"/>
      <c r="D620" s="356"/>
      <c r="E620" s="356"/>
      <c r="F620" s="356"/>
      <c r="G620" s="356"/>
      <c r="H620" s="356"/>
      <c r="I620" s="356"/>
      <c r="J620" s="356"/>
      <c r="K620" s="356"/>
      <c r="L620" s="356"/>
      <c r="M620" s="356"/>
      <c r="N620" s="356"/>
      <c r="O620" s="356"/>
      <c r="P620" s="356"/>
      <c r="Q620" s="356"/>
    </row>
    <row r="621" spans="1:17" ht="12.75">
      <c r="A621" s="356"/>
      <c r="B621" s="356"/>
      <c r="C621" s="356"/>
      <c r="D621" s="356"/>
      <c r="E621" s="356"/>
      <c r="F621" s="356"/>
      <c r="G621" s="356"/>
      <c r="H621" s="356"/>
      <c r="I621" s="356"/>
      <c r="J621" s="356"/>
      <c r="K621" s="356"/>
      <c r="L621" s="356"/>
      <c r="M621" s="356"/>
      <c r="N621" s="356"/>
      <c r="O621" s="356"/>
      <c r="P621" s="356"/>
      <c r="Q621" s="356"/>
    </row>
    <row r="622" spans="1:17" ht="12.75">
      <c r="A622" s="356"/>
      <c r="B622" s="356"/>
      <c r="C622" s="356"/>
      <c r="D622" s="356"/>
      <c r="E622" s="356"/>
      <c r="F622" s="356"/>
      <c r="G622" s="356"/>
      <c r="H622" s="356"/>
      <c r="I622" s="356"/>
      <c r="J622" s="356"/>
      <c r="K622" s="356"/>
      <c r="L622" s="356"/>
      <c r="M622" s="356"/>
      <c r="N622" s="356"/>
      <c r="O622" s="356"/>
      <c r="P622" s="356"/>
      <c r="Q622" s="356"/>
    </row>
    <row r="623" spans="1:17" ht="12.75">
      <c r="A623" s="356"/>
      <c r="B623" s="356"/>
      <c r="C623" s="356"/>
      <c r="D623" s="356"/>
      <c r="E623" s="356"/>
      <c r="F623" s="356"/>
      <c r="G623" s="356"/>
      <c r="H623" s="356"/>
      <c r="I623" s="356"/>
      <c r="J623" s="356"/>
      <c r="K623" s="356"/>
      <c r="L623" s="356"/>
      <c r="M623" s="356"/>
      <c r="N623" s="356"/>
      <c r="O623" s="356"/>
      <c r="P623" s="356"/>
      <c r="Q623" s="356"/>
    </row>
    <row r="624" spans="1:17" ht="12.75">
      <c r="A624" s="356"/>
      <c r="B624" s="356"/>
      <c r="C624" s="356"/>
      <c r="D624" s="356"/>
      <c r="E624" s="356"/>
      <c r="F624" s="356"/>
      <c r="G624" s="356"/>
      <c r="H624" s="356"/>
      <c r="I624" s="356"/>
      <c r="J624" s="356"/>
      <c r="K624" s="356"/>
      <c r="L624" s="356"/>
      <c r="M624" s="356"/>
      <c r="N624" s="356"/>
      <c r="O624" s="356"/>
      <c r="P624" s="356"/>
      <c r="Q624" s="356"/>
    </row>
    <row r="625" spans="1:17" ht="12.75">
      <c r="A625" s="356"/>
      <c r="B625" s="356"/>
      <c r="C625" s="356"/>
      <c r="D625" s="356"/>
      <c r="E625" s="356"/>
      <c r="F625" s="356"/>
      <c r="G625" s="356"/>
      <c r="H625" s="356"/>
      <c r="I625" s="356"/>
      <c r="J625" s="356"/>
      <c r="K625" s="356"/>
      <c r="L625" s="356"/>
      <c r="M625" s="356"/>
      <c r="N625" s="356"/>
      <c r="O625" s="356"/>
      <c r="P625" s="356"/>
      <c r="Q625" s="356"/>
    </row>
    <row r="626" spans="1:17" ht="12.75">
      <c r="A626" s="356"/>
      <c r="B626" s="356"/>
      <c r="C626" s="356"/>
      <c r="D626" s="356"/>
      <c r="E626" s="356"/>
      <c r="F626" s="356"/>
      <c r="G626" s="356"/>
      <c r="H626" s="356"/>
      <c r="I626" s="356"/>
      <c r="J626" s="356"/>
      <c r="K626" s="356"/>
      <c r="L626" s="356"/>
      <c r="M626" s="356"/>
      <c r="N626" s="356"/>
      <c r="O626" s="356"/>
      <c r="P626" s="356"/>
      <c r="Q626" s="356"/>
    </row>
    <row r="627" spans="1:17" ht="12.75">
      <c r="A627" s="356"/>
      <c r="B627" s="356"/>
      <c r="C627" s="356"/>
      <c r="D627" s="356"/>
      <c r="E627" s="356"/>
      <c r="F627" s="356"/>
      <c r="G627" s="356"/>
      <c r="H627" s="356"/>
      <c r="I627" s="356"/>
      <c r="J627" s="356"/>
      <c r="K627" s="356"/>
      <c r="L627" s="356"/>
      <c r="M627" s="356"/>
      <c r="N627" s="356"/>
      <c r="O627" s="356"/>
      <c r="P627" s="356"/>
      <c r="Q627" s="356"/>
    </row>
    <row r="628" spans="1:17" ht="12.75">
      <c r="A628" s="356"/>
      <c r="B628" s="356"/>
      <c r="C628" s="356"/>
      <c r="D628" s="356"/>
      <c r="E628" s="356"/>
      <c r="F628" s="356"/>
      <c r="G628" s="356"/>
      <c r="H628" s="356"/>
      <c r="I628" s="356"/>
      <c r="J628" s="356"/>
      <c r="K628" s="356"/>
      <c r="L628" s="356"/>
      <c r="M628" s="356"/>
      <c r="N628" s="356"/>
      <c r="O628" s="356"/>
      <c r="P628" s="356"/>
      <c r="Q628" s="356"/>
    </row>
    <row r="629" spans="1:17" ht="12.75">
      <c r="A629" s="356"/>
      <c r="B629" s="356"/>
      <c r="C629" s="356"/>
      <c r="D629" s="356"/>
      <c r="E629" s="356"/>
      <c r="F629" s="356"/>
      <c r="G629" s="356"/>
      <c r="H629" s="356"/>
      <c r="I629" s="356"/>
      <c r="J629" s="356"/>
      <c r="K629" s="356"/>
      <c r="L629" s="356"/>
      <c r="M629" s="356"/>
      <c r="N629" s="356"/>
      <c r="O629" s="356"/>
      <c r="P629" s="356"/>
      <c r="Q629" s="356"/>
    </row>
    <row r="630" spans="1:17" ht="12.75">
      <c r="A630" s="356"/>
      <c r="B630" s="356"/>
      <c r="C630" s="356"/>
      <c r="D630" s="356"/>
      <c r="E630" s="356"/>
      <c r="F630" s="356"/>
      <c r="G630" s="356"/>
      <c r="H630" s="356"/>
      <c r="I630" s="356"/>
      <c r="J630" s="356"/>
      <c r="K630" s="356"/>
      <c r="L630" s="356"/>
      <c r="M630" s="356"/>
      <c r="N630" s="356"/>
      <c r="O630" s="356"/>
      <c r="P630" s="356"/>
      <c r="Q630" s="356"/>
    </row>
    <row r="631" spans="1:17" ht="12.75">
      <c r="A631" s="356"/>
      <c r="B631" s="356"/>
      <c r="C631" s="356"/>
      <c r="D631" s="356"/>
      <c r="E631" s="356"/>
      <c r="F631" s="356"/>
      <c r="G631" s="356"/>
      <c r="H631" s="356"/>
      <c r="I631" s="356"/>
      <c r="J631" s="356"/>
      <c r="K631" s="356"/>
      <c r="L631" s="356"/>
      <c r="M631" s="356"/>
      <c r="N631" s="356"/>
      <c r="O631" s="356"/>
      <c r="P631" s="356"/>
      <c r="Q631" s="356"/>
    </row>
    <row r="632" spans="1:17" ht="12.75">
      <c r="A632" s="356"/>
      <c r="B632" s="356"/>
      <c r="C632" s="356"/>
      <c r="D632" s="356"/>
      <c r="E632" s="356"/>
      <c r="F632" s="356"/>
      <c r="G632" s="356"/>
      <c r="H632" s="356"/>
      <c r="I632" s="356"/>
      <c r="J632" s="356"/>
      <c r="K632" s="356"/>
      <c r="L632" s="356"/>
      <c r="M632" s="356"/>
      <c r="N632" s="356"/>
      <c r="O632" s="356"/>
      <c r="P632" s="356"/>
      <c r="Q632" s="356"/>
    </row>
    <row r="633" spans="1:17" ht="12.75">
      <c r="A633" s="356"/>
      <c r="B633" s="356"/>
      <c r="C633" s="356"/>
      <c r="D633" s="356"/>
      <c r="E633" s="356"/>
      <c r="F633" s="356"/>
      <c r="G633" s="356"/>
      <c r="H633" s="356"/>
      <c r="I633" s="356"/>
      <c r="J633" s="356"/>
      <c r="K633" s="356"/>
      <c r="L633" s="356"/>
      <c r="M633" s="356"/>
      <c r="N633" s="356"/>
      <c r="O633" s="356"/>
      <c r="P633" s="356"/>
      <c r="Q633" s="356"/>
    </row>
    <row r="634" spans="1:17" ht="12.75">
      <c r="A634" s="356"/>
      <c r="B634" s="356"/>
      <c r="C634" s="356"/>
      <c r="D634" s="356"/>
      <c r="E634" s="356"/>
      <c r="F634" s="356"/>
      <c r="G634" s="356"/>
      <c r="H634" s="356"/>
      <c r="I634" s="356"/>
      <c r="J634" s="356"/>
      <c r="K634" s="356"/>
      <c r="L634" s="356"/>
      <c r="M634" s="356"/>
      <c r="N634" s="356"/>
      <c r="O634" s="356"/>
      <c r="P634" s="356"/>
      <c r="Q634" s="356"/>
    </row>
    <row r="635" spans="1:17" ht="12.75">
      <c r="A635" s="356"/>
      <c r="B635" s="356"/>
      <c r="C635" s="356"/>
      <c r="D635" s="356"/>
      <c r="E635" s="356"/>
      <c r="F635" s="356"/>
      <c r="G635" s="356"/>
      <c r="H635" s="356"/>
      <c r="I635" s="356"/>
      <c r="J635" s="356"/>
      <c r="K635" s="356"/>
      <c r="L635" s="356"/>
      <c r="M635" s="356"/>
      <c r="N635" s="356"/>
      <c r="O635" s="356"/>
      <c r="P635" s="356"/>
      <c r="Q635" s="356"/>
    </row>
    <row r="636" spans="1:17" ht="12.75">
      <c r="A636" s="356"/>
      <c r="B636" s="356"/>
      <c r="C636" s="356"/>
      <c r="D636" s="356"/>
      <c r="E636" s="356"/>
      <c r="F636" s="356"/>
      <c r="G636" s="356"/>
      <c r="H636" s="356"/>
      <c r="I636" s="356"/>
      <c r="J636" s="356"/>
      <c r="K636" s="356"/>
      <c r="L636" s="356"/>
      <c r="M636" s="356"/>
      <c r="N636" s="356"/>
      <c r="O636" s="356"/>
      <c r="P636" s="356"/>
      <c r="Q636" s="356"/>
    </row>
    <row r="637" spans="1:17" ht="12.75">
      <c r="A637" s="356"/>
      <c r="B637" s="356"/>
      <c r="C637" s="356"/>
      <c r="D637" s="356"/>
      <c r="E637" s="356"/>
      <c r="F637" s="356"/>
      <c r="G637" s="356"/>
      <c r="H637" s="356"/>
      <c r="I637" s="356"/>
      <c r="J637" s="356"/>
      <c r="K637" s="356"/>
      <c r="L637" s="356"/>
      <c r="M637" s="356"/>
      <c r="N637" s="356"/>
      <c r="O637" s="356"/>
      <c r="P637" s="356"/>
      <c r="Q637" s="356"/>
    </row>
    <row r="638" spans="1:17" ht="12.75">
      <c r="A638" s="356"/>
      <c r="B638" s="356"/>
      <c r="C638" s="356"/>
      <c r="D638" s="356"/>
      <c r="E638" s="356"/>
      <c r="F638" s="356"/>
      <c r="G638" s="356"/>
      <c r="H638" s="356"/>
      <c r="I638" s="356"/>
      <c r="J638" s="356"/>
      <c r="K638" s="356"/>
      <c r="L638" s="356"/>
      <c r="M638" s="356"/>
      <c r="N638" s="356"/>
      <c r="O638" s="356"/>
      <c r="P638" s="356"/>
      <c r="Q638" s="356"/>
    </row>
    <row r="639" spans="1:17" ht="12.75">
      <c r="A639" s="356"/>
      <c r="B639" s="356"/>
      <c r="C639" s="356"/>
      <c r="D639" s="356"/>
      <c r="E639" s="356"/>
      <c r="F639" s="356"/>
      <c r="G639" s="356"/>
      <c r="H639" s="356"/>
      <c r="I639" s="356"/>
      <c r="J639" s="356"/>
      <c r="K639" s="356"/>
      <c r="L639" s="356"/>
      <c r="M639" s="356"/>
      <c r="N639" s="356"/>
      <c r="O639" s="356"/>
      <c r="P639" s="356"/>
      <c r="Q639" s="356"/>
    </row>
    <row r="640" spans="1:17" ht="12.75">
      <c r="A640" s="356"/>
      <c r="B640" s="356"/>
      <c r="C640" s="356"/>
      <c r="D640" s="356"/>
      <c r="E640" s="356"/>
      <c r="F640" s="356"/>
      <c r="G640" s="356"/>
      <c r="H640" s="356"/>
      <c r="I640" s="356"/>
      <c r="J640" s="356"/>
      <c r="K640" s="356"/>
      <c r="L640" s="356"/>
      <c r="M640" s="356"/>
      <c r="N640" s="356"/>
      <c r="O640" s="356"/>
      <c r="P640" s="356"/>
      <c r="Q640" s="356"/>
    </row>
    <row r="641" spans="1:17" ht="12.75">
      <c r="A641" s="356"/>
      <c r="B641" s="356"/>
      <c r="C641" s="356"/>
      <c r="D641" s="356"/>
      <c r="E641" s="356"/>
      <c r="F641" s="356"/>
      <c r="G641" s="356"/>
      <c r="H641" s="356"/>
      <c r="I641" s="356"/>
      <c r="J641" s="356"/>
      <c r="K641" s="356"/>
      <c r="L641" s="356"/>
      <c r="M641" s="356"/>
      <c r="N641" s="356"/>
      <c r="O641" s="356"/>
      <c r="P641" s="356"/>
      <c r="Q641" s="356"/>
    </row>
    <row r="642" spans="1:17" ht="12.75">
      <c r="A642" s="356"/>
      <c r="B642" s="356"/>
      <c r="C642" s="356"/>
      <c r="D642" s="356"/>
      <c r="E642" s="356"/>
      <c r="F642" s="356"/>
      <c r="G642" s="356"/>
      <c r="H642" s="356"/>
      <c r="I642" s="356"/>
      <c r="J642" s="356"/>
      <c r="K642" s="356"/>
      <c r="L642" s="356"/>
      <c r="M642" s="356"/>
      <c r="N642" s="356"/>
      <c r="O642" s="356"/>
      <c r="P642" s="356"/>
      <c r="Q642" s="356"/>
    </row>
    <row r="643" spans="1:17" ht="12.75">
      <c r="A643" s="356"/>
      <c r="B643" s="356"/>
      <c r="C643" s="356"/>
      <c r="D643" s="356"/>
      <c r="E643" s="356"/>
      <c r="F643" s="356"/>
      <c r="G643" s="356"/>
      <c r="H643" s="356"/>
      <c r="I643" s="356"/>
      <c r="J643" s="356"/>
      <c r="K643" s="356"/>
      <c r="L643" s="356"/>
      <c r="M643" s="356"/>
      <c r="N643" s="356"/>
      <c r="O643" s="356"/>
      <c r="P643" s="356"/>
      <c r="Q643" s="356"/>
    </row>
    <row r="644" spans="1:17" ht="12.75">
      <c r="A644" s="356"/>
      <c r="B644" s="356"/>
      <c r="C644" s="356"/>
      <c r="D644" s="356"/>
      <c r="E644" s="356"/>
      <c r="F644" s="356"/>
      <c r="G644" s="356"/>
      <c r="H644" s="356"/>
      <c r="I644" s="356"/>
      <c r="J644" s="356"/>
      <c r="K644" s="356"/>
      <c r="L644" s="356"/>
      <c r="M644" s="356"/>
      <c r="N644" s="356"/>
      <c r="O644" s="356"/>
      <c r="P644" s="356"/>
      <c r="Q644" s="356"/>
    </row>
    <row r="645" spans="1:17" ht="12.75">
      <c r="A645" s="356"/>
      <c r="B645" s="356"/>
      <c r="C645" s="356"/>
      <c r="D645" s="356"/>
      <c r="E645" s="356"/>
      <c r="F645" s="356"/>
      <c r="G645" s="356"/>
      <c r="H645" s="356"/>
      <c r="I645" s="356"/>
      <c r="J645" s="356"/>
      <c r="K645" s="356"/>
      <c r="L645" s="356"/>
      <c r="M645" s="356"/>
      <c r="N645" s="356"/>
      <c r="O645" s="356"/>
      <c r="P645" s="356"/>
      <c r="Q645" s="356"/>
    </row>
    <row r="646" spans="1:17" ht="12.75">
      <c r="A646" s="356"/>
      <c r="B646" s="356"/>
      <c r="C646" s="356"/>
      <c r="D646" s="356"/>
      <c r="E646" s="356"/>
      <c r="F646" s="356"/>
      <c r="G646" s="356"/>
      <c r="H646" s="356"/>
      <c r="I646" s="356"/>
      <c r="J646" s="356"/>
      <c r="K646" s="356"/>
      <c r="L646" s="356"/>
      <c r="M646" s="356"/>
      <c r="N646" s="356"/>
      <c r="O646" s="356"/>
      <c r="P646" s="356"/>
      <c r="Q646" s="356"/>
    </row>
    <row r="647" spans="1:17" ht="12.75">
      <c r="A647" s="356"/>
      <c r="B647" s="356"/>
      <c r="C647" s="356"/>
      <c r="D647" s="356"/>
      <c r="E647" s="356"/>
      <c r="F647" s="356"/>
      <c r="G647" s="356"/>
      <c r="H647" s="356"/>
      <c r="I647" s="356"/>
      <c r="J647" s="356"/>
      <c r="K647" s="356"/>
      <c r="L647" s="356"/>
      <c r="M647" s="356"/>
      <c r="N647" s="356"/>
      <c r="O647" s="356"/>
      <c r="P647" s="356"/>
      <c r="Q647" s="356"/>
    </row>
    <row r="648" spans="1:17" ht="12.75">
      <c r="A648" s="356"/>
      <c r="B648" s="356"/>
      <c r="C648" s="356"/>
      <c r="D648" s="356"/>
      <c r="E648" s="356"/>
      <c r="F648" s="356"/>
      <c r="G648" s="356"/>
      <c r="H648" s="356"/>
      <c r="I648" s="356"/>
      <c r="J648" s="356"/>
      <c r="K648" s="356"/>
      <c r="L648" s="356"/>
      <c r="M648" s="356"/>
      <c r="N648" s="356"/>
      <c r="O648" s="356"/>
      <c r="P648" s="356"/>
      <c r="Q648" s="356"/>
    </row>
    <row r="649" spans="1:17" ht="12.75">
      <c r="A649" s="356"/>
      <c r="B649" s="356"/>
      <c r="C649" s="356"/>
      <c r="D649" s="356"/>
      <c r="E649" s="356"/>
      <c r="F649" s="356"/>
      <c r="G649" s="356"/>
      <c r="H649" s="356"/>
      <c r="I649" s="356"/>
      <c r="J649" s="356"/>
      <c r="K649" s="356"/>
      <c r="L649" s="356"/>
      <c r="M649" s="356"/>
      <c r="N649" s="356"/>
      <c r="O649" s="356"/>
      <c r="P649" s="356"/>
      <c r="Q649" s="356"/>
    </row>
    <row r="650" spans="1:17" ht="12.75">
      <c r="A650" s="356"/>
      <c r="B650" s="356"/>
      <c r="C650" s="356"/>
      <c r="D650" s="356"/>
      <c r="E650" s="356"/>
      <c r="F650" s="356"/>
      <c r="G650" s="356"/>
      <c r="H650" s="356"/>
      <c r="I650" s="356"/>
      <c r="J650" s="356"/>
      <c r="K650" s="356"/>
      <c r="L650" s="356"/>
      <c r="M650" s="356"/>
      <c r="N650" s="356"/>
      <c r="O650" s="356"/>
      <c r="P650" s="356"/>
      <c r="Q650" s="356"/>
    </row>
    <row r="651" spans="1:17" ht="12.75">
      <c r="A651" s="356"/>
      <c r="B651" s="356"/>
      <c r="C651" s="356"/>
      <c r="D651" s="356"/>
      <c r="E651" s="356"/>
      <c r="F651" s="356"/>
      <c r="G651" s="356"/>
      <c r="H651" s="356"/>
      <c r="I651" s="356"/>
      <c r="J651" s="356"/>
      <c r="K651" s="356"/>
      <c r="L651" s="356"/>
      <c r="M651" s="356"/>
      <c r="N651" s="356"/>
      <c r="O651" s="356"/>
      <c r="P651" s="356"/>
      <c r="Q651" s="356"/>
    </row>
    <row r="652" spans="1:17" ht="12.75">
      <c r="A652" s="356"/>
      <c r="B652" s="356"/>
      <c r="C652" s="356"/>
      <c r="D652" s="356"/>
      <c r="E652" s="356"/>
      <c r="F652" s="356"/>
      <c r="G652" s="356"/>
      <c r="H652" s="356"/>
      <c r="I652" s="356"/>
      <c r="J652" s="356"/>
      <c r="K652" s="356"/>
      <c r="L652" s="356"/>
      <c r="M652" s="356"/>
      <c r="N652" s="356"/>
      <c r="O652" s="356"/>
      <c r="P652" s="356"/>
      <c r="Q652" s="356"/>
    </row>
    <row r="653" spans="1:17" ht="12.75">
      <c r="A653" s="356"/>
      <c r="B653" s="356"/>
      <c r="C653" s="356"/>
      <c r="D653" s="356"/>
      <c r="E653" s="356"/>
      <c r="F653" s="356"/>
      <c r="G653" s="356"/>
      <c r="H653" s="356"/>
      <c r="I653" s="356"/>
      <c r="J653" s="356"/>
      <c r="K653" s="356"/>
      <c r="L653" s="356"/>
      <c r="M653" s="356"/>
      <c r="N653" s="356"/>
      <c r="O653" s="356"/>
      <c r="P653" s="356"/>
      <c r="Q653" s="356"/>
    </row>
    <row r="654" spans="1:17" ht="12.75">
      <c r="A654" s="356"/>
      <c r="B654" s="356"/>
      <c r="C654" s="356"/>
      <c r="D654" s="356"/>
      <c r="E654" s="356"/>
      <c r="F654" s="356"/>
      <c r="G654" s="356"/>
      <c r="H654" s="356"/>
      <c r="I654" s="356"/>
      <c r="J654" s="356"/>
      <c r="K654" s="356"/>
      <c r="L654" s="356"/>
      <c r="M654" s="356"/>
      <c r="N654" s="356"/>
      <c r="O654" s="356"/>
      <c r="P654" s="356"/>
      <c r="Q654" s="356"/>
    </row>
    <row r="655" spans="1:17" ht="12.75">
      <c r="A655" s="356"/>
      <c r="B655" s="356"/>
      <c r="C655" s="356"/>
      <c r="D655" s="356"/>
      <c r="E655" s="356"/>
      <c r="F655" s="356"/>
      <c r="G655" s="356"/>
      <c r="H655" s="356"/>
      <c r="I655" s="356"/>
      <c r="J655" s="356"/>
      <c r="K655" s="356"/>
      <c r="L655" s="356"/>
      <c r="M655" s="356"/>
      <c r="N655" s="356"/>
      <c r="O655" s="356"/>
      <c r="P655" s="356"/>
      <c r="Q655" s="356"/>
    </row>
    <row r="656" spans="1:17" ht="12.75">
      <c r="A656" s="356"/>
      <c r="B656" s="356"/>
      <c r="C656" s="356"/>
      <c r="D656" s="356"/>
      <c r="E656" s="356"/>
      <c r="F656" s="356"/>
      <c r="G656" s="356"/>
      <c r="H656" s="356"/>
      <c r="I656" s="356"/>
      <c r="J656" s="356"/>
      <c r="K656" s="356"/>
      <c r="L656" s="356"/>
      <c r="M656" s="356"/>
      <c r="N656" s="356"/>
      <c r="O656" s="356"/>
      <c r="P656" s="356"/>
      <c r="Q656" s="356"/>
    </row>
    <row r="657" spans="1:17" ht="12.75">
      <c r="A657" s="356"/>
      <c r="B657" s="356"/>
      <c r="C657" s="356"/>
      <c r="D657" s="356"/>
      <c r="E657" s="356"/>
      <c r="F657" s="356"/>
      <c r="G657" s="356"/>
      <c r="H657" s="356"/>
      <c r="I657" s="356"/>
      <c r="J657" s="356"/>
      <c r="K657" s="356"/>
      <c r="L657" s="356"/>
      <c r="M657" s="356"/>
      <c r="N657" s="356"/>
      <c r="O657" s="356"/>
      <c r="P657" s="356"/>
      <c r="Q657" s="356"/>
    </row>
    <row r="658" spans="1:17" ht="12.75">
      <c r="A658" s="356"/>
      <c r="B658" s="356"/>
      <c r="C658" s="356"/>
      <c r="D658" s="356"/>
      <c r="E658" s="356"/>
      <c r="F658" s="356"/>
      <c r="G658" s="356"/>
      <c r="H658" s="356"/>
      <c r="I658" s="356"/>
      <c r="J658" s="356"/>
      <c r="K658" s="356"/>
      <c r="L658" s="356"/>
      <c r="M658" s="356"/>
      <c r="N658" s="356"/>
      <c r="O658" s="356"/>
      <c r="P658" s="356"/>
      <c r="Q658" s="356"/>
    </row>
    <row r="659" spans="1:17" ht="12.75">
      <c r="A659" s="356"/>
      <c r="B659" s="356"/>
      <c r="C659" s="356"/>
      <c r="D659" s="356"/>
      <c r="E659" s="356"/>
      <c r="F659" s="356"/>
      <c r="G659" s="356"/>
      <c r="H659" s="356"/>
      <c r="I659" s="356"/>
      <c r="J659" s="356"/>
      <c r="K659" s="356"/>
      <c r="L659" s="356"/>
      <c r="M659" s="356"/>
      <c r="N659" s="356"/>
      <c r="O659" s="356"/>
      <c r="P659" s="356"/>
      <c r="Q659" s="356"/>
    </row>
    <row r="660" spans="1:17" ht="12.75">
      <c r="A660" s="356"/>
      <c r="B660" s="356"/>
      <c r="C660" s="356"/>
      <c r="D660" s="356"/>
      <c r="E660" s="356"/>
      <c r="F660" s="356"/>
      <c r="G660" s="356"/>
      <c r="H660" s="356"/>
      <c r="I660" s="356"/>
      <c r="J660" s="356"/>
      <c r="K660" s="356"/>
      <c r="L660" s="356"/>
      <c r="M660" s="356"/>
      <c r="N660" s="356"/>
      <c r="O660" s="356"/>
      <c r="P660" s="356"/>
      <c r="Q660" s="356"/>
    </row>
    <row r="661" spans="1:17" ht="12.75">
      <c r="A661" s="356"/>
      <c r="B661" s="356"/>
      <c r="C661" s="356"/>
      <c r="D661" s="356"/>
      <c r="E661" s="356"/>
      <c r="F661" s="356"/>
      <c r="G661" s="356"/>
      <c r="H661" s="356"/>
      <c r="I661" s="356"/>
      <c r="J661" s="356"/>
      <c r="K661" s="356"/>
      <c r="L661" s="356"/>
      <c r="M661" s="356"/>
      <c r="N661" s="356"/>
      <c r="O661" s="356"/>
      <c r="P661" s="356"/>
      <c r="Q661" s="356"/>
    </row>
    <row r="662" spans="1:17" ht="12.75">
      <c r="A662" s="356"/>
      <c r="B662" s="356"/>
      <c r="C662" s="356"/>
      <c r="D662" s="356"/>
      <c r="E662" s="356"/>
      <c r="F662" s="356"/>
      <c r="G662" s="356"/>
      <c r="H662" s="356"/>
      <c r="I662" s="356"/>
      <c r="J662" s="356"/>
      <c r="K662" s="356"/>
      <c r="L662" s="356"/>
      <c r="M662" s="356"/>
      <c r="N662" s="356"/>
      <c r="O662" s="356"/>
      <c r="P662" s="356"/>
      <c r="Q662" s="356"/>
    </row>
    <row r="663" spans="1:17" ht="12.75">
      <c r="A663" s="356"/>
      <c r="B663" s="356"/>
      <c r="C663" s="356"/>
      <c r="D663" s="356"/>
      <c r="E663" s="356"/>
      <c r="F663" s="356"/>
      <c r="G663" s="356"/>
      <c r="H663" s="356"/>
      <c r="I663" s="356"/>
      <c r="J663" s="356"/>
      <c r="K663" s="356"/>
      <c r="L663" s="356"/>
      <c r="M663" s="356"/>
      <c r="N663" s="356"/>
      <c r="O663" s="356"/>
      <c r="P663" s="356"/>
      <c r="Q663" s="356"/>
    </row>
    <row r="664" spans="1:17" ht="12.75">
      <c r="A664" s="356"/>
      <c r="B664" s="356"/>
      <c r="C664" s="356"/>
      <c r="D664" s="356"/>
      <c r="E664" s="356"/>
      <c r="F664" s="356"/>
      <c r="G664" s="356"/>
      <c r="H664" s="356"/>
      <c r="I664" s="356"/>
      <c r="J664" s="356"/>
      <c r="K664" s="356"/>
      <c r="L664" s="356"/>
      <c r="M664" s="356"/>
      <c r="N664" s="356"/>
      <c r="O664" s="356"/>
      <c r="P664" s="356"/>
      <c r="Q664" s="356"/>
    </row>
    <row r="665" spans="1:17" ht="12.75">
      <c r="A665" s="356"/>
      <c r="B665" s="356"/>
      <c r="C665" s="356"/>
      <c r="D665" s="356"/>
      <c r="E665" s="356"/>
      <c r="F665" s="356"/>
      <c r="G665" s="356"/>
      <c r="H665" s="356"/>
      <c r="I665" s="356"/>
      <c r="J665" s="356"/>
      <c r="K665" s="356"/>
      <c r="L665" s="356"/>
      <c r="M665" s="356"/>
      <c r="N665" s="356"/>
      <c r="O665" s="356"/>
      <c r="P665" s="356"/>
      <c r="Q665" s="356"/>
    </row>
    <row r="666" spans="1:17" ht="12.75">
      <c r="A666" s="356"/>
      <c r="B666" s="356"/>
      <c r="C666" s="356"/>
      <c r="D666" s="356"/>
      <c r="E666" s="356"/>
      <c r="F666" s="356"/>
      <c r="G666" s="356"/>
      <c r="H666" s="356"/>
      <c r="I666" s="356"/>
      <c r="J666" s="356"/>
      <c r="K666" s="356"/>
      <c r="L666" s="356"/>
      <c r="M666" s="356"/>
      <c r="N666" s="356"/>
      <c r="O666" s="356"/>
      <c r="P666" s="356"/>
      <c r="Q666" s="356"/>
    </row>
    <row r="667" spans="1:17" ht="12.75">
      <c r="A667" s="356"/>
      <c r="B667" s="356"/>
      <c r="C667" s="356"/>
      <c r="D667" s="356"/>
      <c r="E667" s="356"/>
      <c r="F667" s="356"/>
      <c r="G667" s="356"/>
      <c r="H667" s="356"/>
      <c r="I667" s="356"/>
      <c r="J667" s="356"/>
      <c r="K667" s="356"/>
      <c r="L667" s="356"/>
      <c r="M667" s="356"/>
      <c r="N667" s="356"/>
      <c r="O667" s="356"/>
      <c r="P667" s="356"/>
      <c r="Q667" s="356"/>
    </row>
    <row r="668" spans="1:17" ht="12.75">
      <c r="A668" s="356"/>
      <c r="B668" s="356"/>
      <c r="C668" s="356"/>
      <c r="D668" s="356"/>
      <c r="E668" s="356"/>
      <c r="F668" s="356"/>
      <c r="G668" s="356"/>
      <c r="H668" s="356"/>
      <c r="I668" s="356"/>
      <c r="J668" s="356"/>
      <c r="K668" s="356"/>
      <c r="L668" s="356"/>
      <c r="M668" s="356"/>
      <c r="N668" s="356"/>
      <c r="O668" s="356"/>
      <c r="P668" s="356"/>
      <c r="Q668" s="356"/>
    </row>
    <row r="669" spans="1:17" ht="12.75">
      <c r="A669" s="356"/>
      <c r="B669" s="356"/>
      <c r="C669" s="356"/>
      <c r="D669" s="356"/>
      <c r="E669" s="356"/>
      <c r="F669" s="356"/>
      <c r="G669" s="356"/>
      <c r="H669" s="356"/>
      <c r="I669" s="356"/>
      <c r="J669" s="356"/>
      <c r="K669" s="356"/>
      <c r="L669" s="356"/>
      <c r="M669" s="356"/>
      <c r="N669" s="356"/>
      <c r="O669" s="356"/>
      <c r="P669" s="356"/>
      <c r="Q669" s="356"/>
    </row>
    <row r="670" spans="1:17" ht="12.75">
      <c r="A670" s="356"/>
      <c r="B670" s="356"/>
      <c r="C670" s="356"/>
      <c r="D670" s="356"/>
      <c r="E670" s="356"/>
      <c r="F670" s="356"/>
      <c r="G670" s="356"/>
      <c r="H670" s="356"/>
      <c r="I670" s="356"/>
      <c r="J670" s="356"/>
      <c r="K670" s="356"/>
      <c r="L670" s="356"/>
      <c r="M670" s="356"/>
      <c r="N670" s="356"/>
      <c r="O670" s="356"/>
      <c r="P670" s="356"/>
      <c r="Q670" s="356"/>
    </row>
    <row r="671" spans="1:17" ht="12.75">
      <c r="A671" s="356"/>
      <c r="B671" s="356"/>
      <c r="C671" s="356"/>
      <c r="D671" s="356"/>
      <c r="E671" s="356"/>
      <c r="F671" s="356"/>
      <c r="G671" s="356"/>
      <c r="H671" s="356"/>
      <c r="I671" s="356"/>
      <c r="J671" s="356"/>
      <c r="K671" s="356"/>
      <c r="L671" s="356"/>
      <c r="M671" s="356"/>
      <c r="N671" s="356"/>
      <c r="O671" s="356"/>
      <c r="P671" s="356"/>
      <c r="Q671" s="356"/>
    </row>
    <row r="672" spans="1:17" ht="12.75">
      <c r="A672" s="356"/>
      <c r="B672" s="356"/>
      <c r="C672" s="356"/>
      <c r="D672" s="356"/>
      <c r="E672" s="356"/>
      <c r="F672" s="356"/>
      <c r="G672" s="356"/>
      <c r="H672" s="356"/>
      <c r="I672" s="356"/>
      <c r="J672" s="356"/>
      <c r="K672" s="356"/>
      <c r="L672" s="356"/>
      <c r="M672" s="356"/>
      <c r="N672" s="356"/>
      <c r="O672" s="356"/>
      <c r="P672" s="356"/>
      <c r="Q672" s="356"/>
    </row>
    <row r="673" spans="1:17" ht="12.75">
      <c r="A673" s="356"/>
      <c r="B673" s="356"/>
      <c r="C673" s="356"/>
      <c r="D673" s="356"/>
      <c r="E673" s="356"/>
      <c r="F673" s="356"/>
      <c r="G673" s="356"/>
      <c r="H673" s="356"/>
      <c r="I673" s="356"/>
      <c r="J673" s="356"/>
      <c r="K673" s="356"/>
      <c r="L673" s="356"/>
      <c r="M673" s="356"/>
      <c r="N673" s="356"/>
      <c r="O673" s="356"/>
      <c r="P673" s="356"/>
      <c r="Q673" s="356"/>
    </row>
    <row r="674" spans="1:17" ht="12.75">
      <c r="A674" s="356"/>
      <c r="B674" s="356"/>
      <c r="C674" s="356"/>
      <c r="D674" s="356"/>
      <c r="E674" s="356"/>
      <c r="F674" s="356"/>
      <c r="G674" s="356"/>
      <c r="H674" s="356"/>
      <c r="I674" s="356"/>
      <c r="J674" s="356"/>
      <c r="K674" s="356"/>
      <c r="L674" s="356"/>
      <c r="M674" s="356"/>
      <c r="N674" s="356"/>
      <c r="O674" s="356"/>
      <c r="P674" s="356"/>
      <c r="Q674" s="356"/>
    </row>
    <row r="675" spans="1:17" ht="12.75">
      <c r="A675" s="356"/>
      <c r="B675" s="356"/>
      <c r="C675" s="356"/>
      <c r="D675" s="356"/>
      <c r="E675" s="356"/>
      <c r="F675" s="356"/>
      <c r="G675" s="356"/>
      <c r="H675" s="356"/>
      <c r="I675" s="356"/>
      <c r="J675" s="356"/>
      <c r="K675" s="356"/>
      <c r="L675" s="356"/>
      <c r="M675" s="356"/>
      <c r="N675" s="356"/>
      <c r="O675" s="356"/>
      <c r="P675" s="356"/>
      <c r="Q675" s="356"/>
    </row>
    <row r="676" spans="1:17" ht="12.75">
      <c r="A676" s="356"/>
      <c r="B676" s="356"/>
      <c r="C676" s="356"/>
      <c r="D676" s="356"/>
      <c r="E676" s="356"/>
      <c r="F676" s="356"/>
      <c r="G676" s="356"/>
      <c r="H676" s="356"/>
      <c r="I676" s="356"/>
      <c r="J676" s="356"/>
      <c r="K676" s="356"/>
      <c r="L676" s="356"/>
      <c r="M676" s="356"/>
      <c r="N676" s="356"/>
      <c r="O676" s="356"/>
      <c r="P676" s="356"/>
      <c r="Q676" s="356"/>
    </row>
    <row r="677" spans="1:17" ht="12.75">
      <c r="A677" s="356"/>
      <c r="B677" s="356"/>
      <c r="C677" s="356"/>
      <c r="D677" s="356"/>
      <c r="E677" s="356"/>
      <c r="F677" s="356"/>
      <c r="G677" s="356"/>
      <c r="H677" s="356"/>
      <c r="I677" s="356"/>
      <c r="J677" s="356"/>
      <c r="K677" s="356"/>
      <c r="L677" s="356"/>
      <c r="M677" s="356"/>
      <c r="N677" s="356"/>
      <c r="O677" s="356"/>
      <c r="P677" s="356"/>
      <c r="Q677" s="356"/>
    </row>
    <row r="678" spans="1:17" ht="12.75">
      <c r="A678" s="356"/>
      <c r="B678" s="356"/>
      <c r="C678" s="356"/>
      <c r="D678" s="356"/>
      <c r="E678" s="356"/>
      <c r="F678" s="356"/>
      <c r="G678" s="356"/>
      <c r="H678" s="356"/>
      <c r="I678" s="356"/>
      <c r="J678" s="356"/>
      <c r="K678" s="356"/>
      <c r="L678" s="356"/>
      <c r="M678" s="356"/>
      <c r="N678" s="356"/>
      <c r="O678" s="356"/>
      <c r="P678" s="356"/>
      <c r="Q678" s="356"/>
    </row>
    <row r="679" spans="1:17" ht="12.75">
      <c r="A679" s="356"/>
      <c r="B679" s="356"/>
      <c r="C679" s="356"/>
      <c r="D679" s="356"/>
      <c r="E679" s="356"/>
      <c r="F679" s="356"/>
      <c r="G679" s="356"/>
      <c r="H679" s="356"/>
      <c r="I679" s="356"/>
      <c r="J679" s="356"/>
      <c r="K679" s="356"/>
      <c r="L679" s="356"/>
      <c r="M679" s="356"/>
      <c r="N679" s="356"/>
      <c r="O679" s="356"/>
      <c r="P679" s="356"/>
      <c r="Q679" s="356"/>
    </row>
    <row r="680" spans="1:17" ht="12.75">
      <c r="A680" s="356"/>
      <c r="B680" s="356"/>
      <c r="C680" s="356"/>
      <c r="D680" s="356"/>
      <c r="E680" s="356"/>
      <c r="F680" s="356"/>
      <c r="G680" s="356"/>
      <c r="H680" s="356"/>
      <c r="I680" s="356"/>
      <c r="J680" s="356"/>
      <c r="K680" s="356"/>
      <c r="L680" s="356"/>
      <c r="M680" s="356"/>
      <c r="N680" s="356"/>
      <c r="O680" s="356"/>
      <c r="P680" s="356"/>
      <c r="Q680" s="356"/>
    </row>
    <row r="681" spans="1:17" ht="12.75">
      <c r="A681" s="356"/>
      <c r="B681" s="356"/>
      <c r="C681" s="356"/>
      <c r="D681" s="356"/>
      <c r="E681" s="356"/>
      <c r="F681" s="356"/>
      <c r="G681" s="356"/>
      <c r="H681" s="356"/>
      <c r="I681" s="356"/>
      <c r="J681" s="356"/>
      <c r="K681" s="356"/>
      <c r="L681" s="356"/>
      <c r="M681" s="356"/>
      <c r="N681" s="356"/>
      <c r="O681" s="356"/>
      <c r="P681" s="356"/>
      <c r="Q681" s="356"/>
    </row>
    <row r="682" spans="1:17" ht="12.75">
      <c r="A682" s="356"/>
      <c r="B682" s="356"/>
      <c r="C682" s="356"/>
      <c r="D682" s="356"/>
      <c r="E682" s="356"/>
      <c r="F682" s="356"/>
      <c r="G682" s="356"/>
      <c r="H682" s="356"/>
      <c r="I682" s="356"/>
      <c r="J682" s="356"/>
      <c r="K682" s="356"/>
      <c r="L682" s="356"/>
      <c r="M682" s="356"/>
      <c r="N682" s="356"/>
      <c r="O682" s="356"/>
      <c r="P682" s="356"/>
      <c r="Q682" s="356"/>
    </row>
    <row r="683" spans="1:17" ht="12.75">
      <c r="A683" s="356"/>
      <c r="B683" s="356"/>
      <c r="C683" s="356"/>
      <c r="D683" s="356"/>
      <c r="E683" s="356"/>
      <c r="F683" s="356"/>
      <c r="G683" s="356"/>
      <c r="H683" s="356"/>
      <c r="I683" s="356"/>
      <c r="J683" s="356"/>
      <c r="K683" s="356"/>
      <c r="L683" s="356"/>
      <c r="M683" s="356"/>
      <c r="N683" s="356"/>
      <c r="O683" s="356"/>
      <c r="P683" s="356"/>
      <c r="Q683" s="356"/>
    </row>
    <row r="684" spans="1:17" ht="12.75">
      <c r="A684" s="356"/>
      <c r="B684" s="356"/>
      <c r="C684" s="356"/>
      <c r="D684" s="356"/>
      <c r="E684" s="356"/>
      <c r="F684" s="356"/>
      <c r="G684" s="356"/>
      <c r="H684" s="356"/>
      <c r="I684" s="356"/>
      <c r="J684" s="356"/>
      <c r="K684" s="356"/>
      <c r="L684" s="356"/>
      <c r="M684" s="356"/>
      <c r="N684" s="356"/>
      <c r="O684" s="356"/>
      <c r="P684" s="356"/>
      <c r="Q684" s="356"/>
    </row>
    <row r="685" spans="1:17" ht="12.75">
      <c r="A685" s="356"/>
      <c r="B685" s="356"/>
      <c r="C685" s="356"/>
      <c r="D685" s="356"/>
      <c r="E685" s="356"/>
      <c r="F685" s="356"/>
      <c r="G685" s="356"/>
      <c r="H685" s="356"/>
      <c r="I685" s="356"/>
      <c r="J685" s="356"/>
      <c r="K685" s="356"/>
      <c r="L685" s="356"/>
      <c r="M685" s="356"/>
      <c r="N685" s="356"/>
      <c r="O685" s="356"/>
      <c r="P685" s="356"/>
      <c r="Q685" s="356"/>
    </row>
    <row r="686" spans="1:17" ht="12.75">
      <c r="A686" s="356"/>
      <c r="B686" s="356"/>
      <c r="C686" s="356"/>
      <c r="D686" s="356"/>
      <c r="E686" s="356"/>
      <c r="F686" s="356"/>
      <c r="G686" s="356"/>
      <c r="H686" s="356"/>
      <c r="I686" s="356"/>
      <c r="J686" s="356"/>
      <c r="K686" s="356"/>
      <c r="L686" s="356"/>
      <c r="M686" s="356"/>
      <c r="N686" s="356"/>
      <c r="O686" s="356"/>
      <c r="P686" s="356"/>
      <c r="Q686" s="356"/>
    </row>
    <row r="687" spans="1:17" ht="12.75">
      <c r="A687" s="356"/>
      <c r="B687" s="356"/>
      <c r="C687" s="356"/>
      <c r="D687" s="356"/>
      <c r="E687" s="356"/>
      <c r="F687" s="356"/>
      <c r="G687" s="356"/>
      <c r="H687" s="356"/>
      <c r="I687" s="356"/>
      <c r="J687" s="356"/>
      <c r="K687" s="356"/>
      <c r="L687" s="356"/>
      <c r="M687" s="356"/>
      <c r="N687" s="356"/>
      <c r="O687" s="356"/>
      <c r="P687" s="356"/>
      <c r="Q687" s="356"/>
    </row>
    <row r="688" spans="1:17" ht="12.75">
      <c r="A688" s="356"/>
      <c r="B688" s="356"/>
      <c r="C688" s="356"/>
      <c r="D688" s="356"/>
      <c r="E688" s="356"/>
      <c r="F688" s="356"/>
      <c r="G688" s="356"/>
      <c r="H688" s="356"/>
      <c r="I688" s="356"/>
      <c r="J688" s="356"/>
      <c r="K688" s="356"/>
      <c r="L688" s="356"/>
      <c r="M688" s="356"/>
      <c r="N688" s="356"/>
      <c r="O688" s="356"/>
      <c r="P688" s="356"/>
      <c r="Q688" s="356"/>
    </row>
    <row r="689" spans="1:17" ht="12.75">
      <c r="A689" s="356"/>
      <c r="B689" s="356"/>
      <c r="C689" s="356"/>
      <c r="D689" s="356"/>
      <c r="E689" s="356"/>
      <c r="F689" s="356"/>
      <c r="G689" s="356"/>
      <c r="H689" s="356"/>
      <c r="I689" s="356"/>
      <c r="J689" s="356"/>
      <c r="K689" s="356"/>
      <c r="L689" s="356"/>
      <c r="M689" s="356"/>
      <c r="N689" s="356"/>
      <c r="O689" s="356"/>
      <c r="P689" s="356"/>
      <c r="Q689" s="356"/>
    </row>
    <row r="690" spans="1:17" ht="12.75">
      <c r="A690" s="356"/>
      <c r="B690" s="356"/>
      <c r="C690" s="356"/>
      <c r="D690" s="356"/>
      <c r="E690" s="356"/>
      <c r="F690" s="356"/>
      <c r="G690" s="356"/>
      <c r="H690" s="356"/>
      <c r="I690" s="356"/>
      <c r="J690" s="356"/>
      <c r="K690" s="356"/>
      <c r="L690" s="356"/>
      <c r="M690" s="356"/>
      <c r="N690" s="356"/>
      <c r="O690" s="356"/>
      <c r="P690" s="356"/>
      <c r="Q690" s="356"/>
    </row>
    <row r="691" spans="1:17" ht="12.75">
      <c r="A691" s="356"/>
      <c r="B691" s="356"/>
      <c r="C691" s="356"/>
      <c r="D691" s="356"/>
      <c r="E691" s="356"/>
      <c r="F691" s="356"/>
      <c r="G691" s="356"/>
      <c r="H691" s="356"/>
      <c r="I691" s="356"/>
      <c r="J691" s="356"/>
      <c r="K691" s="356"/>
      <c r="L691" s="356"/>
      <c r="M691" s="356"/>
      <c r="N691" s="356"/>
      <c r="O691" s="356"/>
      <c r="P691" s="356"/>
      <c r="Q691" s="356"/>
    </row>
    <row r="692" spans="1:17" ht="12.75">
      <c r="A692" s="356"/>
      <c r="B692" s="356"/>
      <c r="C692" s="356"/>
      <c r="D692" s="356"/>
      <c r="E692" s="356"/>
      <c r="F692" s="356"/>
      <c r="G692" s="356"/>
      <c r="H692" s="356"/>
      <c r="I692" s="356"/>
      <c r="J692" s="356"/>
      <c r="K692" s="356"/>
      <c r="L692" s="356"/>
      <c r="M692" s="356"/>
      <c r="N692" s="356"/>
      <c r="O692" s="356"/>
      <c r="P692" s="356"/>
      <c r="Q692" s="356"/>
    </row>
    <row r="693" spans="1:17" ht="12.75">
      <c r="A693" s="356"/>
      <c r="B693" s="356"/>
      <c r="C693" s="356"/>
      <c r="D693" s="356"/>
      <c r="E693" s="356"/>
      <c r="F693" s="356"/>
      <c r="G693" s="356"/>
      <c r="H693" s="356"/>
      <c r="I693" s="356"/>
      <c r="J693" s="356"/>
      <c r="K693" s="356"/>
      <c r="L693" s="356"/>
      <c r="M693" s="356"/>
      <c r="N693" s="356"/>
      <c r="O693" s="356"/>
      <c r="P693" s="356"/>
      <c r="Q693" s="356"/>
    </row>
    <row r="694" spans="1:17" ht="12.75">
      <c r="A694" s="356"/>
      <c r="B694" s="356"/>
      <c r="C694" s="356"/>
      <c r="D694" s="356"/>
      <c r="E694" s="356"/>
      <c r="F694" s="356"/>
      <c r="G694" s="356"/>
      <c r="H694" s="356"/>
      <c r="I694" s="356"/>
      <c r="J694" s="356"/>
      <c r="K694" s="356"/>
      <c r="L694" s="356"/>
      <c r="M694" s="356"/>
      <c r="N694" s="356"/>
      <c r="O694" s="356"/>
      <c r="P694" s="356"/>
      <c r="Q694" s="356"/>
    </row>
    <row r="695" spans="1:17" ht="12.75">
      <c r="A695" s="356"/>
      <c r="B695" s="356"/>
      <c r="C695" s="356"/>
      <c r="D695" s="356"/>
      <c r="E695" s="356"/>
      <c r="F695" s="356"/>
      <c r="G695" s="356"/>
      <c r="H695" s="356"/>
      <c r="I695" s="356"/>
      <c r="J695" s="356"/>
      <c r="K695" s="356"/>
      <c r="L695" s="356"/>
      <c r="M695" s="356"/>
      <c r="N695" s="356"/>
      <c r="O695" s="356"/>
      <c r="P695" s="356"/>
      <c r="Q695" s="356"/>
    </row>
    <row r="696" spans="1:17" ht="12.75">
      <c r="A696" s="356"/>
      <c r="B696" s="356"/>
      <c r="C696" s="356"/>
      <c r="D696" s="356"/>
      <c r="E696" s="356"/>
      <c r="F696" s="356"/>
      <c r="G696" s="356"/>
      <c r="H696" s="356"/>
      <c r="I696" s="356"/>
      <c r="J696" s="356"/>
      <c r="K696" s="356"/>
      <c r="L696" s="356"/>
      <c r="M696" s="356"/>
      <c r="N696" s="356"/>
      <c r="O696" s="356"/>
      <c r="P696" s="356"/>
      <c r="Q696" s="356"/>
    </row>
    <row r="697" spans="1:17" ht="12.75">
      <c r="A697" s="356"/>
      <c r="B697" s="356"/>
      <c r="C697" s="356"/>
      <c r="D697" s="356"/>
      <c r="E697" s="356"/>
      <c r="F697" s="356"/>
      <c r="G697" s="356"/>
      <c r="H697" s="356"/>
      <c r="I697" s="356"/>
      <c r="J697" s="356"/>
      <c r="K697" s="356"/>
      <c r="L697" s="356"/>
      <c r="M697" s="356"/>
      <c r="N697" s="356"/>
      <c r="O697" s="356"/>
      <c r="P697" s="356"/>
      <c r="Q697" s="356"/>
    </row>
    <row r="698" spans="1:17" ht="12.75">
      <c r="A698" s="356"/>
      <c r="B698" s="356"/>
      <c r="C698" s="356"/>
      <c r="D698" s="356"/>
      <c r="E698" s="356"/>
      <c r="F698" s="356"/>
      <c r="G698" s="356"/>
      <c r="H698" s="356"/>
      <c r="I698" s="356"/>
      <c r="J698" s="356"/>
      <c r="K698" s="356"/>
      <c r="L698" s="356"/>
      <c r="M698" s="356"/>
      <c r="N698" s="356"/>
      <c r="O698" s="356"/>
      <c r="P698" s="356"/>
      <c r="Q698" s="356"/>
    </row>
    <row r="699" spans="1:17" ht="12.75">
      <c r="A699" s="356"/>
      <c r="B699" s="356"/>
      <c r="C699" s="356"/>
      <c r="D699" s="356"/>
      <c r="E699" s="356"/>
      <c r="F699" s="356"/>
      <c r="G699" s="356"/>
      <c r="H699" s="356"/>
      <c r="I699" s="356"/>
      <c r="J699" s="356"/>
      <c r="K699" s="356"/>
      <c r="L699" s="356"/>
      <c r="M699" s="356"/>
      <c r="N699" s="356"/>
      <c r="O699" s="356"/>
      <c r="P699" s="356"/>
      <c r="Q699" s="356"/>
    </row>
    <row r="700" spans="1:17" ht="12.75">
      <c r="A700" s="356"/>
      <c r="B700" s="356"/>
      <c r="C700" s="356"/>
      <c r="D700" s="356"/>
      <c r="E700" s="356"/>
      <c r="F700" s="356"/>
      <c r="G700" s="356"/>
      <c r="H700" s="356"/>
      <c r="I700" s="356"/>
      <c r="J700" s="356"/>
      <c r="K700" s="356"/>
      <c r="L700" s="356"/>
      <c r="M700" s="356"/>
      <c r="N700" s="356"/>
      <c r="O700" s="356"/>
      <c r="P700" s="356"/>
      <c r="Q700" s="356"/>
    </row>
    <row r="701" spans="1:17" ht="12.75">
      <c r="A701" s="356"/>
      <c r="B701" s="356"/>
      <c r="C701" s="356"/>
      <c r="D701" s="356"/>
      <c r="E701" s="356"/>
      <c r="F701" s="356"/>
      <c r="G701" s="356"/>
      <c r="H701" s="356"/>
      <c r="I701" s="356"/>
      <c r="J701" s="356"/>
      <c r="K701" s="356"/>
      <c r="L701" s="356"/>
      <c r="M701" s="356"/>
      <c r="N701" s="356"/>
      <c r="O701" s="356"/>
      <c r="P701" s="356"/>
      <c r="Q701" s="356"/>
    </row>
    <row r="702" spans="1:17" ht="12.75">
      <c r="A702" s="356"/>
      <c r="B702" s="356"/>
      <c r="C702" s="356"/>
      <c r="D702" s="356"/>
      <c r="E702" s="356"/>
      <c r="F702" s="356"/>
      <c r="G702" s="356"/>
      <c r="H702" s="356"/>
      <c r="I702" s="356"/>
      <c r="J702" s="356"/>
      <c r="K702" s="356"/>
      <c r="L702" s="356"/>
      <c r="M702" s="356"/>
      <c r="N702" s="356"/>
      <c r="O702" s="356"/>
      <c r="P702" s="356"/>
      <c r="Q702" s="356"/>
    </row>
    <row r="703" spans="1:17" ht="12.75">
      <c r="A703" s="356"/>
      <c r="B703" s="356"/>
      <c r="C703" s="356"/>
      <c r="D703" s="356"/>
      <c r="E703" s="356"/>
      <c r="F703" s="356"/>
      <c r="G703" s="356"/>
      <c r="H703" s="356"/>
      <c r="I703" s="356"/>
      <c r="J703" s="356"/>
      <c r="K703" s="356"/>
      <c r="L703" s="356"/>
      <c r="M703" s="356"/>
      <c r="N703" s="356"/>
      <c r="O703" s="356"/>
      <c r="P703" s="356"/>
      <c r="Q703" s="356"/>
    </row>
    <row r="704" spans="1:17" ht="12.75">
      <c r="A704" s="356"/>
      <c r="B704" s="356"/>
      <c r="C704" s="356"/>
      <c r="D704" s="356"/>
      <c r="E704" s="356"/>
      <c r="F704" s="356"/>
      <c r="G704" s="356"/>
      <c r="H704" s="356"/>
      <c r="I704" s="356"/>
      <c r="J704" s="356"/>
      <c r="K704" s="356"/>
      <c r="L704" s="356"/>
      <c r="M704" s="356"/>
      <c r="N704" s="356"/>
      <c r="O704" s="356"/>
      <c r="P704" s="356"/>
      <c r="Q704" s="356"/>
    </row>
    <row r="705" spans="1:17" ht="12.75">
      <c r="A705" s="356"/>
      <c r="B705" s="356"/>
      <c r="C705" s="356"/>
      <c r="D705" s="356"/>
      <c r="E705" s="356"/>
      <c r="F705" s="356"/>
      <c r="G705" s="356"/>
      <c r="H705" s="356"/>
      <c r="I705" s="356"/>
      <c r="J705" s="356"/>
      <c r="K705" s="356"/>
      <c r="L705" s="356"/>
      <c r="M705" s="356"/>
      <c r="N705" s="356"/>
      <c r="O705" s="356"/>
      <c r="P705" s="356"/>
      <c r="Q705" s="356"/>
    </row>
    <row r="706" spans="1:17" ht="12.75">
      <c r="A706" s="356"/>
      <c r="B706" s="356"/>
      <c r="C706" s="356"/>
      <c r="D706" s="356"/>
      <c r="E706" s="356"/>
      <c r="F706" s="356"/>
      <c r="G706" s="356"/>
      <c r="H706" s="356"/>
      <c r="I706" s="356"/>
      <c r="J706" s="356"/>
      <c r="K706" s="356"/>
      <c r="L706" s="356"/>
      <c r="M706" s="356"/>
      <c r="N706" s="356"/>
      <c r="O706" s="356"/>
      <c r="P706" s="356"/>
      <c r="Q706" s="356"/>
    </row>
    <row r="707" spans="1:17" ht="12.75">
      <c r="A707" s="356"/>
      <c r="B707" s="356"/>
      <c r="C707" s="356"/>
      <c r="D707" s="356"/>
      <c r="E707" s="356"/>
      <c r="F707" s="356"/>
      <c r="G707" s="356"/>
      <c r="H707" s="356"/>
      <c r="I707" s="356"/>
      <c r="J707" s="356"/>
      <c r="K707" s="356"/>
      <c r="L707" s="356"/>
      <c r="M707" s="356"/>
      <c r="N707" s="356"/>
      <c r="O707" s="356"/>
      <c r="P707" s="356"/>
      <c r="Q707" s="356"/>
    </row>
    <row r="708" spans="1:17" ht="12.75">
      <c r="A708" s="356"/>
      <c r="B708" s="356"/>
      <c r="C708" s="356"/>
      <c r="D708" s="356"/>
      <c r="E708" s="356"/>
      <c r="F708" s="356"/>
      <c r="G708" s="356"/>
      <c r="H708" s="356"/>
      <c r="I708" s="356"/>
      <c r="J708" s="356"/>
      <c r="K708" s="356"/>
      <c r="L708" s="356"/>
      <c r="M708" s="356"/>
      <c r="N708" s="356"/>
      <c r="O708" s="356"/>
      <c r="P708" s="356"/>
      <c r="Q708" s="356"/>
    </row>
    <row r="709" spans="1:17" ht="12.75">
      <c r="A709" s="356"/>
      <c r="B709" s="356"/>
      <c r="C709" s="356"/>
      <c r="D709" s="356"/>
      <c r="E709" s="356"/>
      <c r="F709" s="356"/>
      <c r="G709" s="356"/>
      <c r="H709" s="356"/>
      <c r="I709" s="356"/>
      <c r="J709" s="356"/>
      <c r="K709" s="356"/>
      <c r="L709" s="356"/>
      <c r="M709" s="356"/>
      <c r="N709" s="356"/>
      <c r="O709" s="356"/>
      <c r="P709" s="356"/>
      <c r="Q709" s="356"/>
    </row>
    <row r="710" spans="1:17" ht="12.75">
      <c r="A710" s="356"/>
      <c r="B710" s="356"/>
      <c r="C710" s="356"/>
      <c r="D710" s="356"/>
      <c r="E710" s="356"/>
      <c r="F710" s="356"/>
      <c r="G710" s="356"/>
      <c r="H710" s="356"/>
      <c r="I710" s="356"/>
      <c r="J710" s="356"/>
      <c r="K710" s="356"/>
      <c r="L710" s="356"/>
      <c r="M710" s="356"/>
      <c r="N710" s="356"/>
      <c r="O710" s="356"/>
      <c r="P710" s="356"/>
      <c r="Q710" s="356"/>
    </row>
    <row r="711" spans="1:17" ht="12.75">
      <c r="A711" s="356"/>
      <c r="B711" s="356"/>
      <c r="C711" s="356"/>
      <c r="D711" s="356"/>
      <c r="E711" s="356"/>
      <c r="F711" s="356"/>
      <c r="G711" s="356"/>
      <c r="H711" s="356"/>
      <c r="I711" s="356"/>
      <c r="J711" s="356"/>
      <c r="K711" s="356"/>
      <c r="L711" s="356"/>
      <c r="M711" s="356"/>
      <c r="N711" s="356"/>
      <c r="O711" s="356"/>
      <c r="P711" s="356"/>
      <c r="Q711" s="356"/>
    </row>
    <row r="712" spans="1:17" ht="12.75">
      <c r="A712" s="356"/>
      <c r="B712" s="356"/>
      <c r="C712" s="356"/>
      <c r="D712" s="356"/>
      <c r="E712" s="356"/>
      <c r="F712" s="356"/>
      <c r="G712" s="356"/>
      <c r="H712" s="356"/>
      <c r="I712" s="356"/>
      <c r="J712" s="356"/>
      <c r="K712" s="356"/>
      <c r="L712" s="356"/>
      <c r="M712" s="356"/>
      <c r="N712" s="356"/>
      <c r="O712" s="356"/>
      <c r="P712" s="356"/>
      <c r="Q712" s="356"/>
    </row>
    <row r="713" spans="1:17" ht="12.75">
      <c r="A713" s="356"/>
      <c r="B713" s="356"/>
      <c r="C713" s="356"/>
      <c r="D713" s="356"/>
      <c r="E713" s="356"/>
      <c r="F713" s="356"/>
      <c r="G713" s="356"/>
      <c r="H713" s="356"/>
      <c r="I713" s="356"/>
      <c r="J713" s="356"/>
      <c r="K713" s="356"/>
      <c r="L713" s="356"/>
      <c r="M713" s="356"/>
      <c r="N713" s="356"/>
      <c r="O713" s="356"/>
      <c r="P713" s="356"/>
      <c r="Q713" s="356"/>
    </row>
    <row r="714" spans="1:17" ht="12.75">
      <c r="A714" s="356"/>
      <c r="B714" s="356"/>
      <c r="C714" s="356"/>
      <c r="D714" s="356"/>
      <c r="E714" s="356"/>
      <c r="F714" s="356"/>
      <c r="G714" s="356"/>
      <c r="H714" s="356"/>
      <c r="I714" s="356"/>
      <c r="J714" s="356"/>
      <c r="K714" s="356"/>
      <c r="L714" s="356"/>
      <c r="M714" s="356"/>
      <c r="N714" s="356"/>
      <c r="O714" s="356"/>
      <c r="P714" s="356"/>
      <c r="Q714" s="356"/>
    </row>
    <row r="715" spans="1:17" ht="12.75">
      <c r="A715" s="356"/>
      <c r="B715" s="356"/>
      <c r="C715" s="356"/>
      <c r="D715" s="356"/>
      <c r="E715" s="356"/>
      <c r="F715" s="356"/>
      <c r="G715" s="356"/>
      <c r="H715" s="356"/>
      <c r="I715" s="356"/>
      <c r="J715" s="356"/>
      <c r="K715" s="356"/>
      <c r="L715" s="356"/>
      <c r="M715" s="356"/>
      <c r="N715" s="356"/>
      <c r="O715" s="356"/>
      <c r="P715" s="356"/>
      <c r="Q715" s="356"/>
    </row>
    <row r="716" spans="1:17" ht="12.75">
      <c r="A716" s="356"/>
      <c r="B716" s="356"/>
      <c r="C716" s="356"/>
      <c r="D716" s="356"/>
      <c r="E716" s="356"/>
      <c r="F716" s="356"/>
      <c r="G716" s="356"/>
      <c r="H716" s="356"/>
      <c r="I716" s="356"/>
      <c r="J716" s="356"/>
      <c r="K716" s="356"/>
      <c r="L716" s="356"/>
      <c r="M716" s="356"/>
      <c r="N716" s="356"/>
      <c r="O716" s="356"/>
      <c r="P716" s="356"/>
      <c r="Q716" s="356"/>
    </row>
    <row r="717" spans="1:17" ht="12.75">
      <c r="A717" s="356"/>
      <c r="B717" s="356"/>
      <c r="C717" s="356"/>
      <c r="D717" s="356"/>
      <c r="E717" s="356"/>
      <c r="F717" s="356"/>
      <c r="G717" s="356"/>
      <c r="H717" s="356"/>
      <c r="I717" s="356"/>
      <c r="J717" s="356"/>
      <c r="K717" s="356"/>
      <c r="L717" s="356"/>
      <c r="M717" s="356"/>
      <c r="N717" s="356"/>
      <c r="O717" s="356"/>
      <c r="P717" s="356"/>
      <c r="Q717" s="356"/>
    </row>
    <row r="718" spans="1:17" ht="12.75">
      <c r="A718" s="356"/>
      <c r="B718" s="356"/>
      <c r="C718" s="356"/>
      <c r="D718" s="356"/>
      <c r="E718" s="356"/>
      <c r="F718" s="356"/>
      <c r="G718" s="356"/>
      <c r="H718" s="356"/>
      <c r="I718" s="356"/>
      <c r="J718" s="356"/>
      <c r="K718" s="356"/>
      <c r="L718" s="356"/>
      <c r="M718" s="356"/>
      <c r="N718" s="356"/>
      <c r="O718" s="356"/>
      <c r="P718" s="356"/>
      <c r="Q718" s="356"/>
    </row>
    <row r="719" spans="1:17" ht="12.75">
      <c r="A719" s="356"/>
      <c r="B719" s="356"/>
      <c r="C719" s="356"/>
      <c r="D719" s="356"/>
      <c r="E719" s="356"/>
      <c r="F719" s="356"/>
      <c r="G719" s="356"/>
      <c r="H719" s="356"/>
      <c r="I719" s="356"/>
      <c r="J719" s="356"/>
      <c r="K719" s="356"/>
      <c r="L719" s="356"/>
      <c r="M719" s="356"/>
      <c r="N719" s="356"/>
      <c r="O719" s="356"/>
      <c r="P719" s="356"/>
      <c r="Q719" s="356"/>
    </row>
    <row r="720" spans="1:17" ht="12.75">
      <c r="A720" s="356"/>
      <c r="B720" s="356"/>
      <c r="C720" s="356"/>
      <c r="D720" s="356"/>
      <c r="E720" s="356"/>
      <c r="F720" s="356"/>
      <c r="G720" s="356"/>
      <c r="H720" s="356"/>
      <c r="I720" s="356"/>
      <c r="J720" s="356"/>
      <c r="K720" s="356"/>
      <c r="L720" s="356"/>
      <c r="M720" s="356"/>
      <c r="N720" s="356"/>
      <c r="O720" s="356"/>
      <c r="P720" s="356"/>
      <c r="Q720" s="356"/>
    </row>
    <row r="721" spans="1:17" ht="12.75">
      <c r="A721" s="356"/>
      <c r="B721" s="356"/>
      <c r="C721" s="356"/>
      <c r="D721" s="356"/>
      <c r="E721" s="356"/>
      <c r="F721" s="356"/>
      <c r="G721" s="356"/>
      <c r="H721" s="356"/>
      <c r="I721" s="356"/>
      <c r="J721" s="356"/>
      <c r="K721" s="356"/>
      <c r="L721" s="356"/>
      <c r="M721" s="356"/>
      <c r="N721" s="356"/>
      <c r="O721" s="356"/>
      <c r="P721" s="356"/>
      <c r="Q721" s="356"/>
    </row>
    <row r="722" spans="1:17" ht="12.75">
      <c r="A722" s="356"/>
      <c r="B722" s="356"/>
      <c r="C722" s="356"/>
      <c r="D722" s="356"/>
      <c r="E722" s="356"/>
      <c r="F722" s="356"/>
      <c r="G722" s="356"/>
      <c r="H722" s="356"/>
      <c r="I722" s="356"/>
      <c r="J722" s="356"/>
      <c r="K722" s="356"/>
      <c r="L722" s="356"/>
      <c r="M722" s="356"/>
      <c r="N722" s="356"/>
      <c r="O722" s="356"/>
      <c r="P722" s="356"/>
      <c r="Q722" s="356"/>
    </row>
    <row r="723" spans="1:17" ht="12.75">
      <c r="A723" s="356"/>
      <c r="B723" s="356"/>
      <c r="C723" s="356"/>
      <c r="D723" s="356"/>
      <c r="E723" s="356"/>
      <c r="F723" s="356"/>
      <c r="G723" s="356"/>
      <c r="H723" s="356"/>
      <c r="I723" s="356"/>
      <c r="J723" s="356"/>
      <c r="K723" s="356"/>
      <c r="L723" s="356"/>
      <c r="M723" s="356"/>
      <c r="N723" s="356"/>
      <c r="O723" s="356"/>
      <c r="P723" s="356"/>
      <c r="Q723" s="356"/>
    </row>
    <row r="724" spans="1:17" ht="12.75">
      <c r="A724" s="356"/>
      <c r="B724" s="356"/>
      <c r="C724" s="356"/>
      <c r="D724" s="356"/>
      <c r="E724" s="356"/>
      <c r="F724" s="356"/>
      <c r="G724" s="356"/>
      <c r="H724" s="356"/>
      <c r="I724" s="356"/>
      <c r="J724" s="356"/>
      <c r="K724" s="356"/>
      <c r="L724" s="356"/>
      <c r="M724" s="356"/>
      <c r="N724" s="356"/>
      <c r="O724" s="356"/>
      <c r="P724" s="356"/>
      <c r="Q724" s="356"/>
    </row>
    <row r="725" spans="1:17" ht="12.75">
      <c r="A725" s="356"/>
      <c r="B725" s="356"/>
      <c r="C725" s="356"/>
      <c r="D725" s="356"/>
      <c r="E725" s="356"/>
      <c r="F725" s="356"/>
      <c r="G725" s="356"/>
      <c r="H725" s="356"/>
      <c r="I725" s="356"/>
      <c r="J725" s="356"/>
      <c r="K725" s="356"/>
      <c r="L725" s="356"/>
      <c r="M725" s="356"/>
      <c r="N725" s="356"/>
      <c r="O725" s="356"/>
      <c r="P725" s="356"/>
      <c r="Q725" s="356"/>
    </row>
    <row r="726" spans="1:17" ht="12.75">
      <c r="A726" s="356"/>
      <c r="B726" s="356"/>
      <c r="C726" s="356"/>
      <c r="D726" s="356"/>
      <c r="E726" s="356"/>
      <c r="F726" s="356"/>
      <c r="G726" s="356"/>
      <c r="H726" s="356"/>
      <c r="I726" s="356"/>
      <c r="J726" s="356"/>
      <c r="K726" s="356"/>
      <c r="L726" s="356"/>
      <c r="M726" s="356"/>
      <c r="N726" s="356"/>
      <c r="O726" s="356"/>
      <c r="P726" s="356"/>
      <c r="Q726" s="356"/>
    </row>
    <row r="727" spans="1:17" ht="12.75">
      <c r="A727" s="356"/>
      <c r="B727" s="356"/>
      <c r="C727" s="356"/>
      <c r="D727" s="356"/>
      <c r="E727" s="356"/>
      <c r="F727" s="356"/>
      <c r="G727" s="356"/>
      <c r="H727" s="356"/>
      <c r="I727" s="356"/>
      <c r="J727" s="356"/>
      <c r="K727" s="356"/>
      <c r="L727" s="356"/>
      <c r="M727" s="356"/>
      <c r="N727" s="356"/>
      <c r="O727" s="356"/>
      <c r="P727" s="356"/>
      <c r="Q727" s="356"/>
    </row>
    <row r="728" spans="1:17" ht="12.75">
      <c r="A728" s="356"/>
      <c r="B728" s="356"/>
      <c r="C728" s="356"/>
      <c r="D728" s="356"/>
      <c r="E728" s="356"/>
      <c r="F728" s="356"/>
      <c r="G728" s="356"/>
      <c r="H728" s="356"/>
      <c r="I728" s="356"/>
      <c r="J728" s="356"/>
      <c r="K728" s="356"/>
      <c r="L728" s="356"/>
      <c r="M728" s="356"/>
      <c r="N728" s="356"/>
      <c r="O728" s="356"/>
      <c r="P728" s="356"/>
      <c r="Q728" s="356"/>
    </row>
    <row r="729" spans="1:17" ht="12.75">
      <c r="A729" s="356"/>
      <c r="B729" s="356"/>
      <c r="C729" s="356"/>
      <c r="D729" s="356"/>
      <c r="E729" s="356"/>
      <c r="F729" s="356"/>
      <c r="G729" s="356"/>
      <c r="H729" s="356"/>
      <c r="I729" s="356"/>
      <c r="J729" s="356"/>
      <c r="K729" s="356"/>
      <c r="L729" s="356"/>
      <c r="M729" s="356"/>
      <c r="N729" s="356"/>
      <c r="O729" s="356"/>
      <c r="P729" s="356"/>
      <c r="Q729" s="356"/>
    </row>
    <row r="730" spans="1:17" ht="12.75">
      <c r="A730" s="356"/>
      <c r="B730" s="356"/>
      <c r="C730" s="356"/>
      <c r="D730" s="356"/>
      <c r="E730" s="356"/>
      <c r="F730" s="356"/>
      <c r="G730" s="356"/>
      <c r="H730" s="356"/>
      <c r="I730" s="356"/>
      <c r="J730" s="356"/>
      <c r="K730" s="356"/>
      <c r="L730" s="356"/>
      <c r="M730" s="356"/>
      <c r="N730" s="356"/>
      <c r="O730" s="356"/>
      <c r="P730" s="356"/>
      <c r="Q730" s="356"/>
    </row>
    <row r="731" spans="1:17" ht="12.75">
      <c r="A731" s="356"/>
      <c r="B731" s="356"/>
      <c r="C731" s="356"/>
      <c r="D731" s="356"/>
      <c r="E731" s="356"/>
      <c r="F731" s="356"/>
      <c r="G731" s="356"/>
      <c r="H731" s="356"/>
      <c r="I731" s="356"/>
      <c r="J731" s="356"/>
      <c r="K731" s="356"/>
      <c r="L731" s="356"/>
      <c r="M731" s="356"/>
      <c r="N731" s="356"/>
      <c r="O731" s="356"/>
      <c r="P731" s="356"/>
      <c r="Q731" s="356"/>
    </row>
    <row r="732" spans="1:17" ht="12.75">
      <c r="A732" s="356"/>
      <c r="B732" s="356"/>
      <c r="C732" s="356"/>
      <c r="D732" s="356"/>
      <c r="E732" s="356"/>
      <c r="F732" s="356"/>
      <c r="G732" s="356"/>
      <c r="H732" s="356"/>
      <c r="I732" s="356"/>
      <c r="J732" s="356"/>
      <c r="K732" s="356"/>
      <c r="L732" s="356"/>
      <c r="M732" s="356"/>
      <c r="N732" s="356"/>
      <c r="O732" s="356"/>
      <c r="P732" s="356"/>
      <c r="Q732" s="356"/>
    </row>
    <row r="733" spans="1:17" ht="12.75">
      <c r="A733" s="356"/>
      <c r="B733" s="356"/>
      <c r="C733" s="356"/>
      <c r="D733" s="356"/>
      <c r="E733" s="356"/>
      <c r="F733" s="356"/>
      <c r="G733" s="356"/>
      <c r="H733" s="356"/>
      <c r="I733" s="356"/>
      <c r="J733" s="356"/>
      <c r="K733" s="356"/>
      <c r="L733" s="356"/>
      <c r="M733" s="356"/>
      <c r="N733" s="356"/>
      <c r="O733" s="356"/>
      <c r="P733" s="356"/>
      <c r="Q733" s="356"/>
    </row>
    <row r="734" spans="1:17" ht="12.75">
      <c r="A734" s="356"/>
      <c r="B734" s="356"/>
      <c r="C734" s="356"/>
      <c r="D734" s="356"/>
      <c r="E734" s="356"/>
      <c r="F734" s="356"/>
      <c r="G734" s="356"/>
      <c r="H734" s="356"/>
      <c r="I734" s="356"/>
      <c r="J734" s="356"/>
      <c r="K734" s="356"/>
      <c r="L734" s="356"/>
      <c r="M734" s="356"/>
      <c r="N734" s="356"/>
      <c r="O734" s="356"/>
      <c r="P734" s="356"/>
      <c r="Q734" s="356"/>
    </row>
    <row r="735" spans="1:17" ht="12.75">
      <c r="A735" s="356"/>
      <c r="B735" s="356"/>
      <c r="C735" s="356"/>
      <c r="D735" s="356"/>
      <c r="E735" s="356"/>
      <c r="F735" s="356"/>
      <c r="G735" s="356"/>
      <c r="H735" s="356"/>
      <c r="I735" s="356"/>
      <c r="J735" s="356"/>
      <c r="K735" s="356"/>
      <c r="L735" s="356"/>
      <c r="M735" s="356"/>
      <c r="N735" s="356"/>
      <c r="O735" s="356"/>
      <c r="P735" s="356"/>
      <c r="Q735" s="356"/>
    </row>
    <row r="736" spans="1:17" ht="12.75">
      <c r="A736" s="356"/>
      <c r="B736" s="356"/>
      <c r="C736" s="356"/>
      <c r="D736" s="356"/>
      <c r="E736" s="356"/>
      <c r="F736" s="356"/>
      <c r="G736" s="356"/>
      <c r="H736" s="356"/>
      <c r="I736" s="356"/>
      <c r="J736" s="356"/>
      <c r="K736" s="356"/>
      <c r="L736" s="356"/>
      <c r="M736" s="356"/>
      <c r="N736" s="356"/>
      <c r="O736" s="356"/>
      <c r="P736" s="356"/>
      <c r="Q736" s="356"/>
    </row>
    <row r="737" spans="1:17" ht="12.75">
      <c r="A737" s="356"/>
      <c r="B737" s="356"/>
      <c r="C737" s="356"/>
      <c r="D737" s="356"/>
      <c r="E737" s="356"/>
      <c r="F737" s="356"/>
      <c r="G737" s="356"/>
      <c r="H737" s="356"/>
      <c r="I737" s="356"/>
      <c r="J737" s="356"/>
      <c r="K737" s="356"/>
      <c r="L737" s="356"/>
      <c r="M737" s="356"/>
      <c r="N737" s="356"/>
      <c r="O737" s="356"/>
      <c r="P737" s="356"/>
      <c r="Q737" s="356"/>
    </row>
    <row r="738" spans="1:17" ht="12.75">
      <c r="A738" s="356"/>
      <c r="B738" s="356"/>
      <c r="C738" s="356"/>
      <c r="D738" s="356"/>
      <c r="E738" s="356"/>
      <c r="F738" s="356"/>
      <c r="G738" s="356"/>
      <c r="H738" s="356"/>
      <c r="I738" s="356"/>
      <c r="J738" s="356"/>
      <c r="K738" s="356"/>
      <c r="L738" s="356"/>
      <c r="M738" s="356"/>
      <c r="N738" s="356"/>
      <c r="O738" s="356"/>
      <c r="P738" s="356"/>
      <c r="Q738" s="356"/>
    </row>
    <row r="739" spans="1:17" ht="12.75">
      <c r="A739" s="356"/>
      <c r="B739" s="356"/>
      <c r="C739" s="356"/>
      <c r="D739" s="356"/>
      <c r="E739" s="356"/>
      <c r="F739" s="356"/>
      <c r="G739" s="356"/>
      <c r="H739" s="356"/>
      <c r="I739" s="356"/>
      <c r="J739" s="356"/>
      <c r="K739" s="356"/>
      <c r="L739" s="356"/>
      <c r="M739" s="356"/>
      <c r="N739" s="356"/>
      <c r="O739" s="356"/>
      <c r="P739" s="356"/>
      <c r="Q739" s="356"/>
    </row>
    <row r="740" spans="1:17" ht="12.75">
      <c r="A740" s="356"/>
      <c r="B740" s="356"/>
      <c r="C740" s="356"/>
      <c r="D740" s="356"/>
      <c r="E740" s="356"/>
      <c r="F740" s="356"/>
      <c r="G740" s="356"/>
      <c r="H740" s="356"/>
      <c r="I740" s="356"/>
      <c r="J740" s="356"/>
      <c r="K740" s="356"/>
      <c r="L740" s="356"/>
      <c r="M740" s="356"/>
      <c r="N740" s="356"/>
      <c r="O740" s="356"/>
      <c r="P740" s="356"/>
      <c r="Q740" s="356"/>
    </row>
    <row r="741" spans="1:17" ht="12.75">
      <c r="A741" s="356"/>
      <c r="B741" s="356"/>
      <c r="C741" s="356"/>
      <c r="D741" s="356"/>
      <c r="E741" s="356"/>
      <c r="F741" s="356"/>
      <c r="G741" s="356"/>
      <c r="H741" s="356"/>
      <c r="I741" s="356"/>
      <c r="J741" s="356"/>
      <c r="K741" s="356"/>
      <c r="L741" s="356"/>
      <c r="M741" s="356"/>
      <c r="N741" s="356"/>
      <c r="O741" s="356"/>
      <c r="P741" s="356"/>
      <c r="Q741" s="356"/>
    </row>
    <row r="742" spans="1:17" ht="12.75">
      <c r="A742" s="356"/>
      <c r="B742" s="356"/>
      <c r="C742" s="356"/>
      <c r="D742" s="356"/>
      <c r="E742" s="356"/>
      <c r="F742" s="356"/>
      <c r="G742" s="356"/>
      <c r="H742" s="356"/>
      <c r="I742" s="356"/>
      <c r="J742" s="356"/>
      <c r="K742" s="356"/>
      <c r="L742" s="356"/>
      <c r="M742" s="356"/>
      <c r="N742" s="356"/>
      <c r="O742" s="356"/>
      <c r="P742" s="356"/>
      <c r="Q742" s="356"/>
    </row>
    <row r="743" spans="1:17" ht="12.75">
      <c r="A743" s="356"/>
      <c r="B743" s="356"/>
      <c r="C743" s="356"/>
      <c r="D743" s="356"/>
      <c r="E743" s="356"/>
      <c r="F743" s="356"/>
      <c r="G743" s="356"/>
      <c r="H743" s="356"/>
      <c r="I743" s="356"/>
      <c r="J743" s="356"/>
      <c r="K743" s="356"/>
      <c r="L743" s="356"/>
      <c r="M743" s="356"/>
      <c r="N743" s="356"/>
      <c r="O743" s="356"/>
      <c r="P743" s="356"/>
      <c r="Q743" s="356"/>
    </row>
    <row r="744" spans="1:17" ht="12.75">
      <c r="A744" s="356"/>
      <c r="B744" s="356"/>
      <c r="C744" s="356"/>
      <c r="D744" s="356"/>
      <c r="E744" s="356"/>
      <c r="F744" s="356"/>
      <c r="G744" s="356"/>
      <c r="H744" s="356"/>
      <c r="I744" s="356"/>
      <c r="J744" s="356"/>
      <c r="K744" s="356"/>
      <c r="L744" s="356"/>
      <c r="M744" s="356"/>
      <c r="N744" s="356"/>
      <c r="O744" s="356"/>
      <c r="P744" s="356"/>
      <c r="Q744" s="356"/>
    </row>
    <row r="745" spans="1:17" ht="12.75">
      <c r="A745" s="356"/>
      <c r="B745" s="356"/>
      <c r="C745" s="356"/>
      <c r="D745" s="356"/>
      <c r="E745" s="356"/>
      <c r="F745" s="356"/>
      <c r="G745" s="356"/>
      <c r="H745" s="356"/>
      <c r="I745" s="356"/>
      <c r="J745" s="356"/>
      <c r="K745" s="356"/>
      <c r="L745" s="356"/>
      <c r="M745" s="356"/>
      <c r="N745" s="356"/>
      <c r="O745" s="356"/>
      <c r="P745" s="356"/>
      <c r="Q745" s="356"/>
    </row>
    <row r="746" spans="1:17" ht="12.75">
      <c r="A746" s="356"/>
      <c r="B746" s="356"/>
      <c r="C746" s="356"/>
      <c r="D746" s="356"/>
      <c r="E746" s="356"/>
      <c r="F746" s="356"/>
      <c r="G746" s="356"/>
      <c r="H746" s="356"/>
      <c r="I746" s="356"/>
      <c r="J746" s="356"/>
      <c r="K746" s="356"/>
      <c r="L746" s="356"/>
      <c r="M746" s="356"/>
      <c r="N746" s="356"/>
      <c r="O746" s="356"/>
      <c r="P746" s="356"/>
      <c r="Q746" s="356"/>
    </row>
    <row r="747" spans="1:17" ht="12.75">
      <c r="A747" s="356"/>
      <c r="B747" s="356"/>
      <c r="C747" s="356"/>
      <c r="D747" s="356"/>
      <c r="E747" s="356"/>
      <c r="F747" s="356"/>
      <c r="G747" s="356"/>
      <c r="H747" s="356"/>
      <c r="I747" s="356"/>
      <c r="J747" s="356"/>
      <c r="K747" s="356"/>
      <c r="L747" s="356"/>
      <c r="M747" s="356"/>
      <c r="N747" s="356"/>
      <c r="O747" s="356"/>
      <c r="P747" s="356"/>
      <c r="Q747" s="356"/>
    </row>
    <row r="748" spans="1:17" ht="12.75">
      <c r="A748" s="356"/>
      <c r="B748" s="356"/>
      <c r="C748" s="356"/>
      <c r="D748" s="356"/>
      <c r="E748" s="356"/>
      <c r="F748" s="356"/>
      <c r="G748" s="356"/>
      <c r="H748" s="356"/>
      <c r="I748" s="356"/>
      <c r="J748" s="356"/>
      <c r="K748" s="356"/>
      <c r="L748" s="356"/>
      <c r="M748" s="356"/>
      <c r="N748" s="356"/>
      <c r="O748" s="356"/>
      <c r="P748" s="356"/>
      <c r="Q748" s="356"/>
    </row>
    <row r="749" spans="1:17" ht="12.75">
      <c r="A749" s="356"/>
      <c r="B749" s="356"/>
      <c r="C749" s="356"/>
      <c r="D749" s="356"/>
      <c r="E749" s="356"/>
      <c r="F749" s="356"/>
      <c r="G749" s="356"/>
      <c r="H749" s="356"/>
      <c r="I749" s="356"/>
      <c r="J749" s="356"/>
      <c r="K749" s="356"/>
      <c r="L749" s="356"/>
      <c r="M749" s="356"/>
      <c r="N749" s="356"/>
      <c r="O749" s="356"/>
      <c r="P749" s="356"/>
      <c r="Q749" s="356"/>
    </row>
    <row r="750" spans="1:17" ht="12.75">
      <c r="A750" s="356"/>
      <c r="B750" s="356"/>
      <c r="C750" s="356"/>
      <c r="D750" s="356"/>
      <c r="E750" s="356"/>
      <c r="F750" s="356"/>
      <c r="G750" s="356"/>
      <c r="H750" s="356"/>
      <c r="I750" s="356"/>
      <c r="J750" s="356"/>
      <c r="K750" s="356"/>
      <c r="L750" s="356"/>
      <c r="M750" s="356"/>
      <c r="N750" s="356"/>
      <c r="O750" s="356"/>
      <c r="P750" s="356"/>
      <c r="Q750" s="356"/>
    </row>
    <row r="751" spans="1:17" ht="12.75">
      <c r="A751" s="356"/>
      <c r="B751" s="356"/>
      <c r="C751" s="356"/>
      <c r="D751" s="356"/>
      <c r="E751" s="356"/>
      <c r="F751" s="356"/>
      <c r="G751" s="356"/>
      <c r="H751" s="356"/>
      <c r="I751" s="356"/>
      <c r="J751" s="356"/>
      <c r="K751" s="356"/>
      <c r="L751" s="356"/>
      <c r="M751" s="356"/>
      <c r="N751" s="356"/>
      <c r="O751" s="356"/>
      <c r="P751" s="356"/>
      <c r="Q751" s="356"/>
    </row>
    <row r="752" spans="1:17" ht="12.75">
      <c r="A752" s="356"/>
      <c r="B752" s="356"/>
      <c r="C752" s="356"/>
      <c r="D752" s="356"/>
      <c r="E752" s="356"/>
      <c r="F752" s="356"/>
      <c r="G752" s="356"/>
      <c r="H752" s="356"/>
      <c r="I752" s="356"/>
      <c r="J752" s="356"/>
      <c r="K752" s="356"/>
      <c r="L752" s="356"/>
      <c r="M752" s="356"/>
      <c r="N752" s="356"/>
      <c r="O752" s="356"/>
      <c r="P752" s="356"/>
      <c r="Q752" s="356"/>
    </row>
    <row r="753" spans="1:17" ht="12.75">
      <c r="A753" s="356"/>
      <c r="B753" s="356"/>
      <c r="C753" s="356"/>
      <c r="D753" s="356"/>
      <c r="E753" s="356"/>
      <c r="F753" s="356"/>
      <c r="G753" s="356"/>
      <c r="H753" s="356"/>
      <c r="I753" s="356"/>
      <c r="J753" s="356"/>
      <c r="K753" s="356"/>
      <c r="L753" s="356"/>
      <c r="M753" s="356"/>
      <c r="N753" s="356"/>
      <c r="O753" s="356"/>
      <c r="P753" s="356"/>
      <c r="Q753" s="356"/>
    </row>
    <row r="754" spans="1:17" ht="12.75">
      <c r="A754" s="356"/>
      <c r="B754" s="356"/>
      <c r="C754" s="356"/>
      <c r="D754" s="356"/>
      <c r="E754" s="356"/>
      <c r="F754" s="356"/>
      <c r="G754" s="356"/>
      <c r="H754" s="356"/>
      <c r="I754" s="356"/>
      <c r="J754" s="356"/>
      <c r="K754" s="356"/>
      <c r="L754" s="356"/>
      <c r="M754" s="356"/>
      <c r="N754" s="356"/>
      <c r="O754" s="356"/>
      <c r="P754" s="356"/>
      <c r="Q754" s="356"/>
    </row>
    <row r="755" spans="1:17" ht="12.75">
      <c r="A755" s="356"/>
      <c r="B755" s="356"/>
      <c r="C755" s="356"/>
      <c r="D755" s="356"/>
      <c r="E755" s="356"/>
      <c r="F755" s="356"/>
      <c r="G755" s="356"/>
      <c r="H755" s="356"/>
      <c r="I755" s="356"/>
      <c r="J755" s="356"/>
      <c r="K755" s="356"/>
      <c r="L755" s="356"/>
      <c r="M755" s="356"/>
      <c r="N755" s="356"/>
      <c r="O755" s="356"/>
      <c r="P755" s="356"/>
      <c r="Q755" s="356"/>
    </row>
    <row r="756" spans="1:17" ht="12.75">
      <c r="A756" s="356"/>
      <c r="B756" s="356"/>
      <c r="C756" s="356"/>
      <c r="D756" s="356"/>
      <c r="E756" s="356"/>
      <c r="F756" s="356"/>
      <c r="G756" s="356"/>
      <c r="H756" s="356"/>
      <c r="I756" s="356"/>
      <c r="J756" s="356"/>
      <c r="K756" s="356"/>
      <c r="L756" s="356"/>
      <c r="M756" s="356"/>
      <c r="N756" s="356"/>
      <c r="O756" s="356"/>
      <c r="P756" s="356"/>
      <c r="Q756" s="356"/>
    </row>
    <row r="757" spans="1:17" ht="12.75">
      <c r="A757" s="356"/>
      <c r="B757" s="356"/>
      <c r="C757" s="356"/>
      <c r="D757" s="356"/>
      <c r="E757" s="356"/>
      <c r="F757" s="356"/>
      <c r="G757" s="356"/>
      <c r="H757" s="356"/>
      <c r="I757" s="356"/>
      <c r="J757" s="356"/>
      <c r="K757" s="356"/>
      <c r="L757" s="356"/>
      <c r="M757" s="356"/>
      <c r="N757" s="356"/>
      <c r="O757" s="356"/>
      <c r="P757" s="356"/>
      <c r="Q757" s="356"/>
    </row>
    <row r="758" spans="1:17" ht="12.75">
      <c r="A758" s="356"/>
      <c r="B758" s="356"/>
      <c r="C758" s="356"/>
      <c r="D758" s="356"/>
      <c r="E758" s="356"/>
      <c r="F758" s="356"/>
      <c r="G758" s="356"/>
      <c r="H758" s="356"/>
      <c r="I758" s="356"/>
      <c r="J758" s="356"/>
      <c r="K758" s="356"/>
      <c r="L758" s="356"/>
      <c r="M758" s="356"/>
      <c r="N758" s="356"/>
      <c r="O758" s="356"/>
      <c r="P758" s="356"/>
      <c r="Q758" s="356"/>
    </row>
    <row r="759" spans="1:17" ht="12.75">
      <c r="A759" s="356"/>
      <c r="B759" s="356"/>
      <c r="C759" s="356"/>
      <c r="D759" s="356"/>
      <c r="E759" s="356"/>
      <c r="F759" s="356"/>
      <c r="G759" s="356"/>
      <c r="H759" s="356"/>
      <c r="I759" s="356"/>
      <c r="J759" s="356"/>
      <c r="K759" s="356"/>
      <c r="L759" s="356"/>
      <c r="M759" s="356"/>
      <c r="N759" s="356"/>
      <c r="O759" s="356"/>
      <c r="P759" s="356"/>
      <c r="Q759" s="356"/>
    </row>
    <row r="760" spans="1:17" ht="12.75">
      <c r="A760" s="356"/>
      <c r="B760" s="356"/>
      <c r="C760" s="356"/>
      <c r="D760" s="356"/>
      <c r="E760" s="356"/>
      <c r="F760" s="356"/>
      <c r="G760" s="356"/>
      <c r="H760" s="356"/>
      <c r="I760" s="356"/>
      <c r="J760" s="356"/>
      <c r="K760" s="356"/>
      <c r="L760" s="356"/>
      <c r="M760" s="356"/>
      <c r="N760" s="356"/>
      <c r="O760" s="356"/>
      <c r="P760" s="356"/>
      <c r="Q760" s="356"/>
    </row>
    <row r="761" spans="1:17" ht="12.75">
      <c r="A761" s="356"/>
      <c r="B761" s="356"/>
      <c r="C761" s="356"/>
      <c r="D761" s="356"/>
      <c r="E761" s="356"/>
      <c r="F761" s="356"/>
      <c r="G761" s="356"/>
      <c r="H761" s="356"/>
      <c r="I761" s="356"/>
      <c r="J761" s="356"/>
      <c r="K761" s="356"/>
      <c r="L761" s="356"/>
      <c r="M761" s="356"/>
      <c r="N761" s="356"/>
      <c r="O761" s="356"/>
      <c r="P761" s="356"/>
      <c r="Q761" s="356"/>
    </row>
    <row r="762" spans="1:17" ht="12.75">
      <c r="A762" s="356"/>
      <c r="B762" s="356"/>
      <c r="C762" s="356"/>
      <c r="D762" s="356"/>
      <c r="E762" s="356"/>
      <c r="F762" s="356"/>
      <c r="G762" s="356"/>
      <c r="H762" s="356"/>
      <c r="I762" s="356"/>
      <c r="J762" s="356"/>
      <c r="K762" s="356"/>
      <c r="L762" s="356"/>
      <c r="M762" s="356"/>
      <c r="N762" s="356"/>
      <c r="O762" s="356"/>
      <c r="P762" s="356"/>
      <c r="Q762" s="356"/>
    </row>
    <row r="763" spans="1:17" ht="12.75">
      <c r="A763" s="356"/>
      <c r="B763" s="356"/>
      <c r="C763" s="356"/>
      <c r="D763" s="356"/>
      <c r="E763" s="356"/>
      <c r="F763" s="356"/>
      <c r="G763" s="356"/>
      <c r="H763" s="356"/>
      <c r="I763" s="356"/>
      <c r="J763" s="356"/>
      <c r="K763" s="356"/>
      <c r="L763" s="356"/>
      <c r="M763" s="356"/>
      <c r="N763" s="356"/>
      <c r="O763" s="356"/>
      <c r="P763" s="356"/>
      <c r="Q763" s="356"/>
    </row>
    <row r="764" spans="1:17" ht="12.75">
      <c r="A764" s="356"/>
      <c r="B764" s="356"/>
      <c r="C764" s="356"/>
      <c r="D764" s="356"/>
      <c r="E764" s="356"/>
      <c r="F764" s="356"/>
      <c r="G764" s="356"/>
      <c r="H764" s="356"/>
      <c r="I764" s="356"/>
      <c r="J764" s="356"/>
      <c r="K764" s="356"/>
      <c r="L764" s="356"/>
      <c r="M764" s="356"/>
      <c r="N764" s="356"/>
      <c r="O764" s="356"/>
      <c r="P764" s="356"/>
      <c r="Q764" s="356"/>
    </row>
    <row r="765" spans="1:17" ht="12.75">
      <c r="A765" s="356"/>
      <c r="B765" s="356"/>
      <c r="C765" s="356"/>
      <c r="D765" s="356"/>
      <c r="E765" s="356"/>
      <c r="F765" s="356"/>
      <c r="G765" s="356"/>
      <c r="H765" s="356"/>
      <c r="I765" s="356"/>
      <c r="J765" s="356"/>
      <c r="K765" s="356"/>
      <c r="L765" s="356"/>
      <c r="M765" s="356"/>
      <c r="N765" s="356"/>
      <c r="O765" s="356"/>
      <c r="P765" s="356"/>
      <c r="Q765" s="356"/>
    </row>
    <row r="766" spans="1:17" ht="12.75">
      <c r="A766" s="356"/>
      <c r="B766" s="356"/>
      <c r="C766" s="356"/>
      <c r="D766" s="356"/>
      <c r="E766" s="356"/>
      <c r="F766" s="356"/>
      <c r="G766" s="356"/>
      <c r="H766" s="356"/>
      <c r="I766" s="356"/>
      <c r="J766" s="356"/>
      <c r="K766" s="356"/>
      <c r="L766" s="356"/>
      <c r="M766" s="356"/>
      <c r="N766" s="356"/>
      <c r="O766" s="356"/>
      <c r="P766" s="356"/>
      <c r="Q766" s="356"/>
    </row>
    <row r="767" spans="1:17" ht="12.75">
      <c r="A767" s="356"/>
      <c r="B767" s="356"/>
      <c r="C767" s="356"/>
      <c r="D767" s="356"/>
      <c r="E767" s="356"/>
      <c r="F767" s="356"/>
      <c r="G767" s="356"/>
      <c r="H767" s="356"/>
      <c r="I767" s="356"/>
      <c r="J767" s="356"/>
      <c r="K767" s="356"/>
      <c r="L767" s="356"/>
      <c r="M767" s="356"/>
      <c r="N767" s="356"/>
      <c r="O767" s="356"/>
      <c r="P767" s="356"/>
      <c r="Q767" s="356"/>
    </row>
    <row r="768" spans="1:17" ht="12.75">
      <c r="A768" s="356"/>
      <c r="B768" s="356"/>
      <c r="C768" s="356"/>
      <c r="D768" s="356"/>
      <c r="E768" s="356"/>
      <c r="F768" s="356"/>
      <c r="G768" s="356"/>
      <c r="H768" s="356"/>
      <c r="I768" s="356"/>
      <c r="J768" s="356"/>
      <c r="K768" s="356"/>
      <c r="L768" s="356"/>
      <c r="M768" s="356"/>
      <c r="N768" s="356"/>
      <c r="O768" s="356"/>
      <c r="P768" s="356"/>
      <c r="Q768" s="356"/>
    </row>
    <row r="769" spans="1:17" ht="12.75">
      <c r="A769" s="356"/>
      <c r="B769" s="356"/>
      <c r="C769" s="356"/>
      <c r="D769" s="356"/>
      <c r="E769" s="356"/>
      <c r="F769" s="356"/>
      <c r="G769" s="356"/>
      <c r="H769" s="356"/>
      <c r="I769" s="356"/>
      <c r="J769" s="356"/>
      <c r="K769" s="356"/>
      <c r="L769" s="356"/>
      <c r="M769" s="356"/>
      <c r="N769" s="356"/>
      <c r="O769" s="356"/>
      <c r="P769" s="356"/>
      <c r="Q769" s="356"/>
    </row>
    <row r="770" spans="1:17" ht="12.75">
      <c r="A770" s="356"/>
      <c r="B770" s="356"/>
      <c r="C770" s="356"/>
      <c r="D770" s="356"/>
      <c r="E770" s="356"/>
      <c r="F770" s="356"/>
      <c r="G770" s="356"/>
      <c r="H770" s="356"/>
      <c r="I770" s="356"/>
      <c r="J770" s="356"/>
      <c r="K770" s="356"/>
      <c r="L770" s="356"/>
      <c r="M770" s="356"/>
      <c r="N770" s="356"/>
      <c r="O770" s="356"/>
      <c r="P770" s="356"/>
      <c r="Q770" s="356"/>
    </row>
    <row r="771" spans="1:17" ht="12.75">
      <c r="A771" s="356"/>
      <c r="B771" s="356"/>
      <c r="C771" s="356"/>
      <c r="D771" s="356"/>
      <c r="E771" s="356"/>
      <c r="F771" s="356"/>
      <c r="G771" s="356"/>
      <c r="H771" s="356"/>
      <c r="I771" s="356"/>
      <c r="J771" s="356"/>
      <c r="K771" s="356"/>
      <c r="L771" s="356"/>
      <c r="M771" s="356"/>
      <c r="N771" s="356"/>
      <c r="O771" s="356"/>
      <c r="P771" s="356"/>
      <c r="Q771" s="356"/>
    </row>
    <row r="772" spans="1:17" ht="12.75">
      <c r="A772" s="356"/>
      <c r="B772" s="356"/>
      <c r="C772" s="356"/>
      <c r="D772" s="356"/>
      <c r="E772" s="356"/>
      <c r="F772" s="356"/>
      <c r="G772" s="356"/>
      <c r="H772" s="356"/>
      <c r="I772" s="356"/>
      <c r="J772" s="356"/>
      <c r="K772" s="356"/>
      <c r="L772" s="356"/>
      <c r="M772" s="356"/>
      <c r="N772" s="356"/>
      <c r="O772" s="356"/>
      <c r="P772" s="356"/>
      <c r="Q772" s="356"/>
    </row>
    <row r="773" spans="1:17" ht="12.75">
      <c r="A773" s="356"/>
      <c r="B773" s="356"/>
      <c r="C773" s="356"/>
      <c r="D773" s="356"/>
      <c r="E773" s="356"/>
      <c r="F773" s="356"/>
      <c r="G773" s="356"/>
      <c r="H773" s="356"/>
      <c r="I773" s="356"/>
      <c r="J773" s="356"/>
      <c r="K773" s="356"/>
      <c r="L773" s="356"/>
      <c r="M773" s="356"/>
      <c r="N773" s="356"/>
      <c r="O773" s="356"/>
      <c r="P773" s="356"/>
      <c r="Q773" s="356"/>
    </row>
    <row r="774" spans="1:17" ht="12.75">
      <c r="A774" s="356"/>
      <c r="B774" s="356"/>
      <c r="C774" s="356"/>
      <c r="D774" s="356"/>
      <c r="E774" s="356"/>
      <c r="F774" s="356"/>
      <c r="G774" s="356"/>
      <c r="H774" s="356"/>
      <c r="I774" s="356"/>
      <c r="J774" s="356"/>
      <c r="K774" s="356"/>
      <c r="L774" s="356"/>
      <c r="M774" s="356"/>
      <c r="N774" s="356"/>
      <c r="O774" s="356"/>
      <c r="P774" s="356"/>
      <c r="Q774" s="356"/>
    </row>
    <row r="775" spans="1:17" ht="12.75">
      <c r="A775" s="356"/>
      <c r="B775" s="356"/>
      <c r="C775" s="356"/>
      <c r="D775" s="356"/>
      <c r="E775" s="356"/>
      <c r="F775" s="356"/>
      <c r="G775" s="356"/>
      <c r="H775" s="356"/>
      <c r="I775" s="356"/>
      <c r="J775" s="356"/>
      <c r="K775" s="356"/>
      <c r="L775" s="356"/>
      <c r="M775" s="356"/>
      <c r="N775" s="356"/>
      <c r="O775" s="356"/>
      <c r="P775" s="356"/>
      <c r="Q775" s="356"/>
    </row>
    <row r="776" spans="1:17" ht="12.75">
      <c r="A776" s="356"/>
      <c r="B776" s="356"/>
      <c r="C776" s="356"/>
      <c r="D776" s="356"/>
      <c r="E776" s="356"/>
      <c r="F776" s="356"/>
      <c r="G776" s="356"/>
      <c r="H776" s="356"/>
      <c r="I776" s="356"/>
      <c r="J776" s="356"/>
      <c r="K776" s="356"/>
      <c r="L776" s="356"/>
      <c r="M776" s="356"/>
      <c r="N776" s="356"/>
      <c r="O776" s="356"/>
      <c r="P776" s="356"/>
      <c r="Q776" s="356"/>
    </row>
    <row r="777" spans="1:17" ht="12.75">
      <c r="A777" s="356"/>
      <c r="B777" s="356"/>
      <c r="C777" s="356"/>
      <c r="D777" s="356"/>
      <c r="E777" s="356"/>
      <c r="F777" s="356"/>
      <c r="G777" s="356"/>
      <c r="H777" s="356"/>
      <c r="I777" s="356"/>
      <c r="J777" s="356"/>
      <c r="K777" s="356"/>
      <c r="L777" s="356"/>
      <c r="M777" s="356"/>
      <c r="N777" s="356"/>
      <c r="O777" s="356"/>
      <c r="P777" s="356"/>
      <c r="Q777" s="356"/>
    </row>
    <row r="778" spans="1:17" ht="12.75">
      <c r="A778" s="356"/>
      <c r="B778" s="356"/>
      <c r="C778" s="356"/>
      <c r="D778" s="356"/>
      <c r="E778" s="356"/>
      <c r="F778" s="356"/>
      <c r="G778" s="356"/>
      <c r="H778" s="356"/>
      <c r="I778" s="356"/>
      <c r="J778" s="356"/>
      <c r="K778" s="356"/>
      <c r="L778" s="356"/>
      <c r="M778" s="356"/>
      <c r="N778" s="356"/>
      <c r="O778" s="356"/>
      <c r="P778" s="356"/>
      <c r="Q778" s="356"/>
    </row>
    <row r="779" spans="1:17" ht="12.75">
      <c r="A779" s="356"/>
      <c r="B779" s="356"/>
      <c r="C779" s="356"/>
      <c r="D779" s="356"/>
      <c r="E779" s="356"/>
      <c r="F779" s="356"/>
      <c r="G779" s="356"/>
      <c r="H779" s="356"/>
      <c r="I779" s="356"/>
      <c r="J779" s="356"/>
      <c r="K779" s="356"/>
      <c r="L779" s="356"/>
      <c r="M779" s="356"/>
      <c r="N779" s="356"/>
      <c r="O779" s="356"/>
      <c r="P779" s="356"/>
      <c r="Q779" s="356"/>
    </row>
    <row r="780" spans="1:17" ht="12.75">
      <c r="A780" s="356"/>
      <c r="B780" s="356"/>
      <c r="C780" s="356"/>
      <c r="D780" s="356"/>
      <c r="E780" s="356"/>
      <c r="F780" s="356"/>
      <c r="G780" s="356"/>
      <c r="H780" s="356"/>
      <c r="I780" s="356"/>
      <c r="J780" s="356"/>
      <c r="K780" s="356"/>
      <c r="L780" s="356"/>
      <c r="M780" s="356"/>
      <c r="N780" s="356"/>
      <c r="O780" s="356"/>
      <c r="P780" s="356"/>
      <c r="Q780" s="356"/>
    </row>
    <row r="781" spans="1:17" ht="12.75">
      <c r="A781" s="356"/>
      <c r="B781" s="356"/>
      <c r="C781" s="356"/>
      <c r="D781" s="356"/>
      <c r="E781" s="356"/>
      <c r="F781" s="356"/>
      <c r="G781" s="356"/>
      <c r="H781" s="356"/>
      <c r="I781" s="356"/>
      <c r="J781" s="356"/>
      <c r="K781" s="356"/>
      <c r="L781" s="356"/>
      <c r="M781" s="356"/>
      <c r="N781" s="356"/>
      <c r="O781" s="356"/>
      <c r="P781" s="356"/>
      <c r="Q781" s="356"/>
    </row>
    <row r="782" spans="1:17" ht="12.75">
      <c r="A782" s="356"/>
      <c r="B782" s="356"/>
      <c r="C782" s="356"/>
      <c r="D782" s="356"/>
      <c r="E782" s="356"/>
      <c r="F782" s="356"/>
      <c r="G782" s="356"/>
      <c r="H782" s="356"/>
      <c r="I782" s="356"/>
      <c r="J782" s="356"/>
      <c r="K782" s="356"/>
      <c r="L782" s="356"/>
      <c r="M782" s="356"/>
      <c r="N782" s="356"/>
      <c r="O782" s="356"/>
      <c r="P782" s="356"/>
      <c r="Q782" s="356"/>
    </row>
    <row r="783" spans="1:17" ht="12.75">
      <c r="A783" s="356"/>
      <c r="B783" s="356"/>
      <c r="C783" s="356"/>
      <c r="D783" s="356"/>
      <c r="E783" s="356"/>
      <c r="F783" s="356"/>
      <c r="G783" s="356"/>
      <c r="H783" s="356"/>
      <c r="I783" s="356"/>
      <c r="J783" s="356"/>
      <c r="K783" s="356"/>
      <c r="L783" s="356"/>
      <c r="M783" s="356"/>
      <c r="N783" s="356"/>
      <c r="O783" s="356"/>
      <c r="P783" s="356"/>
      <c r="Q783" s="356"/>
    </row>
    <row r="784" spans="1:17" ht="12.75">
      <c r="A784" s="356"/>
      <c r="B784" s="356"/>
      <c r="C784" s="356"/>
      <c r="D784" s="356"/>
      <c r="E784" s="356"/>
      <c r="F784" s="356"/>
      <c r="G784" s="356"/>
      <c r="H784" s="356"/>
      <c r="I784" s="356"/>
      <c r="J784" s="356"/>
      <c r="K784" s="356"/>
      <c r="L784" s="356"/>
      <c r="M784" s="356"/>
      <c r="N784" s="356"/>
      <c r="O784" s="356"/>
      <c r="P784" s="356"/>
      <c r="Q784" s="356"/>
    </row>
    <row r="785" spans="1:17" ht="12.75">
      <c r="A785" s="356"/>
      <c r="B785" s="356"/>
      <c r="C785" s="356"/>
      <c r="D785" s="356"/>
      <c r="E785" s="356"/>
      <c r="F785" s="356"/>
      <c r="G785" s="356"/>
      <c r="H785" s="356"/>
      <c r="I785" s="356"/>
      <c r="J785" s="356"/>
      <c r="K785" s="356"/>
      <c r="L785" s="356"/>
      <c r="M785" s="356"/>
      <c r="N785" s="356"/>
      <c r="O785" s="356"/>
      <c r="P785" s="356"/>
      <c r="Q785" s="356"/>
    </row>
    <row r="786" spans="1:17" ht="12.75">
      <c r="A786" s="356"/>
      <c r="B786" s="356"/>
      <c r="C786" s="356"/>
      <c r="D786" s="356"/>
      <c r="E786" s="356"/>
      <c r="F786" s="356"/>
      <c r="G786" s="356"/>
      <c r="H786" s="356"/>
      <c r="I786" s="356"/>
      <c r="J786" s="356"/>
      <c r="K786" s="356"/>
      <c r="L786" s="356"/>
      <c r="M786" s="356"/>
      <c r="N786" s="356"/>
      <c r="O786" s="356"/>
      <c r="P786" s="356"/>
      <c r="Q786" s="356"/>
    </row>
    <row r="787" spans="1:17" ht="12.75">
      <c r="A787" s="356"/>
      <c r="B787" s="356"/>
      <c r="C787" s="356"/>
      <c r="D787" s="356"/>
      <c r="E787" s="356"/>
      <c r="F787" s="356"/>
      <c r="G787" s="356"/>
      <c r="H787" s="356"/>
      <c r="I787" s="356"/>
      <c r="J787" s="356"/>
      <c r="K787" s="356"/>
      <c r="L787" s="356"/>
      <c r="M787" s="356"/>
      <c r="N787" s="356"/>
      <c r="O787" s="356"/>
      <c r="P787" s="356"/>
      <c r="Q787" s="356"/>
    </row>
    <row r="788" spans="1:17" ht="12.75">
      <c r="A788" s="356"/>
      <c r="B788" s="356"/>
      <c r="C788" s="356"/>
      <c r="D788" s="356"/>
      <c r="E788" s="356"/>
      <c r="F788" s="356"/>
      <c r="G788" s="356"/>
      <c r="H788" s="356"/>
      <c r="I788" s="356"/>
      <c r="J788" s="356"/>
      <c r="K788" s="356"/>
      <c r="L788" s="356"/>
      <c r="M788" s="356"/>
      <c r="N788" s="356"/>
      <c r="O788" s="356"/>
      <c r="P788" s="356"/>
      <c r="Q788" s="356"/>
    </row>
    <row r="789" spans="1:17" ht="12.75">
      <c r="A789" s="356"/>
      <c r="B789" s="356"/>
      <c r="C789" s="356"/>
      <c r="D789" s="356"/>
      <c r="E789" s="356"/>
      <c r="F789" s="356"/>
      <c r="G789" s="356"/>
      <c r="H789" s="356"/>
      <c r="I789" s="356"/>
      <c r="J789" s="356"/>
      <c r="K789" s="356"/>
      <c r="L789" s="356"/>
      <c r="M789" s="356"/>
      <c r="N789" s="356"/>
      <c r="O789" s="356"/>
      <c r="P789" s="356"/>
      <c r="Q789" s="356"/>
    </row>
    <row r="790" spans="1:17" ht="12.75">
      <c r="A790" s="356"/>
      <c r="B790" s="356"/>
      <c r="C790" s="356"/>
      <c r="D790" s="356"/>
      <c r="E790" s="356"/>
      <c r="F790" s="356"/>
      <c r="G790" s="356"/>
      <c r="H790" s="356"/>
      <c r="I790" s="356"/>
      <c r="J790" s="356"/>
      <c r="K790" s="356"/>
      <c r="L790" s="356"/>
      <c r="M790" s="356"/>
      <c r="N790" s="356"/>
      <c r="O790" s="356"/>
      <c r="P790" s="356"/>
      <c r="Q790" s="356"/>
    </row>
    <row r="791" spans="1:17" ht="12.75">
      <c r="A791" s="356"/>
      <c r="B791" s="356"/>
      <c r="C791" s="356"/>
      <c r="D791" s="356"/>
      <c r="E791" s="356"/>
      <c r="F791" s="356"/>
      <c r="G791" s="356"/>
      <c r="H791" s="356"/>
      <c r="I791" s="356"/>
      <c r="J791" s="356"/>
      <c r="K791" s="356"/>
      <c r="L791" s="356"/>
      <c r="M791" s="356"/>
      <c r="N791" s="356"/>
      <c r="O791" s="356"/>
      <c r="P791" s="356"/>
      <c r="Q791" s="356"/>
    </row>
    <row r="792" spans="1:17" ht="12.75">
      <c r="A792" s="356"/>
      <c r="B792" s="356"/>
      <c r="C792" s="356"/>
      <c r="D792" s="356"/>
      <c r="E792" s="356"/>
      <c r="F792" s="356"/>
      <c r="G792" s="356"/>
      <c r="H792" s="356"/>
      <c r="I792" s="356"/>
      <c r="J792" s="356"/>
      <c r="K792" s="356"/>
      <c r="L792" s="356"/>
      <c r="M792" s="356"/>
      <c r="N792" s="356"/>
      <c r="O792" s="356"/>
      <c r="P792" s="356"/>
      <c r="Q792" s="356"/>
    </row>
    <row r="793" spans="1:17" ht="12.75">
      <c r="A793" s="356"/>
      <c r="B793" s="356"/>
      <c r="C793" s="356"/>
      <c r="D793" s="356"/>
      <c r="E793" s="356"/>
      <c r="F793" s="356"/>
      <c r="G793" s="356"/>
      <c r="H793" s="356"/>
      <c r="I793" s="356"/>
      <c r="J793" s="356"/>
      <c r="K793" s="356"/>
      <c r="L793" s="356"/>
      <c r="M793" s="356"/>
      <c r="N793" s="356"/>
      <c r="O793" s="356"/>
      <c r="P793" s="356"/>
      <c r="Q793" s="356"/>
    </row>
    <row r="794" spans="1:17" ht="12.75">
      <c r="A794" s="356"/>
      <c r="B794" s="356"/>
      <c r="C794" s="356"/>
      <c r="D794" s="356"/>
      <c r="E794" s="356"/>
      <c r="F794" s="356"/>
      <c r="G794" s="356"/>
      <c r="H794" s="356"/>
      <c r="I794" s="356"/>
      <c r="J794" s="356"/>
      <c r="K794" s="356"/>
      <c r="L794" s="356"/>
      <c r="M794" s="356"/>
      <c r="N794" s="356"/>
      <c r="O794" s="356"/>
      <c r="P794" s="356"/>
      <c r="Q794" s="356"/>
    </row>
    <row r="795" spans="1:17" ht="12.75">
      <c r="A795" s="356"/>
      <c r="B795" s="356"/>
      <c r="C795" s="356"/>
      <c r="D795" s="356"/>
      <c r="E795" s="356"/>
      <c r="F795" s="356"/>
      <c r="G795" s="356"/>
      <c r="H795" s="356"/>
      <c r="I795" s="356"/>
      <c r="J795" s="356"/>
      <c r="K795" s="356"/>
      <c r="L795" s="356"/>
      <c r="M795" s="356"/>
      <c r="N795" s="356"/>
      <c r="O795" s="356"/>
      <c r="P795" s="356"/>
      <c r="Q795" s="356"/>
    </row>
    <row r="796" spans="1:17" ht="12.75">
      <c r="A796" s="356"/>
      <c r="B796" s="356"/>
      <c r="C796" s="356"/>
      <c r="D796" s="356"/>
      <c r="E796" s="356"/>
      <c r="F796" s="356"/>
      <c r="G796" s="356"/>
      <c r="H796" s="356"/>
      <c r="I796" s="356"/>
      <c r="J796" s="356"/>
      <c r="K796" s="356"/>
      <c r="L796" s="356"/>
      <c r="M796" s="356"/>
      <c r="N796" s="356"/>
      <c r="O796" s="356"/>
      <c r="P796" s="356"/>
      <c r="Q796" s="356"/>
    </row>
    <row r="797" spans="1:17" ht="12.75">
      <c r="A797" s="356"/>
      <c r="B797" s="356"/>
      <c r="C797" s="356"/>
      <c r="D797" s="356"/>
      <c r="E797" s="356"/>
      <c r="F797" s="356"/>
      <c r="G797" s="356"/>
      <c r="H797" s="356"/>
      <c r="I797" s="356"/>
      <c r="J797" s="356"/>
      <c r="K797" s="356"/>
      <c r="L797" s="356"/>
      <c r="M797" s="356"/>
      <c r="N797" s="356"/>
      <c r="O797" s="356"/>
      <c r="P797" s="356"/>
      <c r="Q797" s="356"/>
    </row>
    <row r="798" spans="1:17" ht="12.75">
      <c r="A798" s="356"/>
      <c r="B798" s="356"/>
      <c r="C798" s="356"/>
      <c r="D798" s="356"/>
      <c r="E798" s="356"/>
      <c r="F798" s="356"/>
      <c r="G798" s="356"/>
      <c r="H798" s="356"/>
      <c r="I798" s="356"/>
      <c r="J798" s="356"/>
      <c r="K798" s="356"/>
      <c r="L798" s="356"/>
      <c r="M798" s="356"/>
      <c r="N798" s="356"/>
      <c r="O798" s="356"/>
      <c r="P798" s="356"/>
      <c r="Q798" s="356"/>
    </row>
    <row r="799" spans="1:17" ht="12.75">
      <c r="A799" s="356"/>
      <c r="B799" s="356"/>
      <c r="C799" s="356"/>
      <c r="D799" s="356"/>
      <c r="E799" s="356"/>
      <c r="F799" s="356"/>
      <c r="G799" s="356"/>
      <c r="H799" s="356"/>
      <c r="I799" s="356"/>
      <c r="J799" s="356"/>
      <c r="K799" s="356"/>
      <c r="L799" s="356"/>
      <c r="M799" s="356"/>
      <c r="N799" s="356"/>
      <c r="O799" s="356"/>
      <c r="P799" s="356"/>
      <c r="Q799" s="356"/>
    </row>
    <row r="800" spans="1:17" ht="12.75">
      <c r="A800" s="356"/>
      <c r="B800" s="356"/>
      <c r="C800" s="356"/>
      <c r="D800" s="356"/>
      <c r="E800" s="356"/>
      <c r="F800" s="356"/>
      <c r="G800" s="356"/>
      <c r="H800" s="356"/>
      <c r="I800" s="356"/>
      <c r="J800" s="356"/>
      <c r="K800" s="356"/>
      <c r="L800" s="356"/>
      <c r="M800" s="356"/>
      <c r="N800" s="356"/>
      <c r="O800" s="356"/>
      <c r="P800" s="356"/>
      <c r="Q800" s="356"/>
    </row>
    <row r="801" spans="1:17" ht="12.75">
      <c r="A801" s="356"/>
      <c r="B801" s="356"/>
      <c r="C801" s="356"/>
      <c r="D801" s="356"/>
      <c r="E801" s="356"/>
      <c r="F801" s="356"/>
      <c r="G801" s="356"/>
      <c r="H801" s="356"/>
      <c r="I801" s="356"/>
      <c r="J801" s="356"/>
      <c r="K801" s="356"/>
      <c r="L801" s="356"/>
      <c r="M801" s="356"/>
      <c r="N801" s="356"/>
      <c r="O801" s="356"/>
      <c r="P801" s="356"/>
      <c r="Q801" s="356"/>
    </row>
    <row r="802" spans="1:17" ht="12.75">
      <c r="A802" s="356"/>
      <c r="B802" s="356"/>
      <c r="C802" s="356"/>
      <c r="D802" s="356"/>
      <c r="E802" s="356"/>
      <c r="F802" s="356"/>
      <c r="G802" s="356"/>
      <c r="H802" s="356"/>
      <c r="I802" s="356"/>
      <c r="J802" s="356"/>
      <c r="K802" s="356"/>
      <c r="L802" s="356"/>
      <c r="M802" s="356"/>
      <c r="N802" s="356"/>
      <c r="O802" s="356"/>
      <c r="P802" s="356"/>
      <c r="Q802" s="356"/>
    </row>
    <row r="803" spans="1:17" ht="12.75">
      <c r="A803" s="356"/>
      <c r="B803" s="356"/>
      <c r="C803" s="356"/>
      <c r="D803" s="356"/>
      <c r="E803" s="356"/>
      <c r="F803" s="356"/>
      <c r="G803" s="356"/>
      <c r="H803" s="356"/>
      <c r="I803" s="356"/>
      <c r="J803" s="356"/>
      <c r="K803" s="356"/>
      <c r="L803" s="356"/>
      <c r="M803" s="356"/>
      <c r="N803" s="356"/>
      <c r="O803" s="356"/>
      <c r="P803" s="356"/>
      <c r="Q803" s="356"/>
    </row>
    <row r="804" spans="1:17" ht="12.75">
      <c r="A804" s="356"/>
      <c r="B804" s="356"/>
      <c r="C804" s="356"/>
      <c r="D804" s="356"/>
      <c r="E804" s="356"/>
      <c r="F804" s="356"/>
      <c r="G804" s="356"/>
      <c r="H804" s="356"/>
      <c r="I804" s="356"/>
      <c r="J804" s="356"/>
      <c r="K804" s="356"/>
      <c r="L804" s="356"/>
      <c r="M804" s="356"/>
      <c r="N804" s="356"/>
      <c r="O804" s="356"/>
      <c r="P804" s="356"/>
      <c r="Q804" s="356"/>
    </row>
    <row r="805" spans="1:17" ht="12.75">
      <c r="A805" s="356"/>
      <c r="B805" s="356"/>
      <c r="C805" s="356"/>
      <c r="D805" s="356"/>
      <c r="E805" s="356"/>
      <c r="F805" s="356"/>
      <c r="G805" s="356"/>
      <c r="H805" s="356"/>
      <c r="I805" s="356"/>
      <c r="J805" s="356"/>
      <c r="K805" s="356"/>
      <c r="L805" s="356"/>
      <c r="M805" s="356"/>
      <c r="N805" s="356"/>
      <c r="O805" s="356"/>
      <c r="P805" s="356"/>
      <c r="Q805" s="356"/>
    </row>
    <row r="806" spans="1:17" ht="12.75">
      <c r="A806" s="356"/>
      <c r="B806" s="356"/>
      <c r="C806" s="356"/>
      <c r="D806" s="356"/>
      <c r="E806" s="356"/>
      <c r="F806" s="356"/>
      <c r="G806" s="356"/>
      <c r="H806" s="356"/>
      <c r="I806" s="356"/>
      <c r="J806" s="356"/>
      <c r="K806" s="356"/>
      <c r="L806" s="356"/>
      <c r="M806" s="356"/>
      <c r="N806" s="356"/>
      <c r="O806" s="356"/>
      <c r="P806" s="356"/>
      <c r="Q806" s="356"/>
    </row>
    <row r="807" spans="1:17" ht="12.75">
      <c r="A807" s="356"/>
      <c r="B807" s="356"/>
      <c r="C807" s="356"/>
      <c r="D807" s="356"/>
      <c r="E807" s="356"/>
      <c r="F807" s="356"/>
      <c r="G807" s="356"/>
      <c r="H807" s="356"/>
      <c r="I807" s="356"/>
      <c r="J807" s="356"/>
      <c r="K807" s="356"/>
      <c r="L807" s="356"/>
      <c r="M807" s="356"/>
      <c r="N807" s="356"/>
      <c r="O807" s="356"/>
      <c r="P807" s="356"/>
      <c r="Q807" s="356"/>
    </row>
    <row r="808" spans="1:17" ht="12.75">
      <c r="A808" s="356"/>
      <c r="B808" s="356"/>
      <c r="C808" s="356"/>
      <c r="D808" s="356"/>
      <c r="E808" s="356"/>
      <c r="F808" s="356"/>
      <c r="G808" s="356"/>
      <c r="H808" s="356"/>
      <c r="I808" s="356"/>
      <c r="J808" s="356"/>
      <c r="K808" s="356"/>
      <c r="L808" s="356"/>
      <c r="M808" s="356"/>
      <c r="N808" s="356"/>
      <c r="O808" s="356"/>
      <c r="P808" s="356"/>
      <c r="Q808" s="356"/>
    </row>
    <row r="809" spans="1:17" ht="12.75">
      <c r="A809" s="356"/>
      <c r="B809" s="356"/>
      <c r="C809" s="356"/>
      <c r="D809" s="356"/>
      <c r="E809" s="356"/>
      <c r="F809" s="356"/>
      <c r="G809" s="356"/>
      <c r="H809" s="356"/>
      <c r="I809" s="356"/>
      <c r="J809" s="356"/>
      <c r="K809" s="356"/>
      <c r="L809" s="356"/>
      <c r="M809" s="356"/>
      <c r="N809" s="356"/>
      <c r="O809" s="356"/>
      <c r="P809" s="356"/>
      <c r="Q809" s="356"/>
    </row>
    <row r="810" spans="1:17" ht="12.75">
      <c r="A810" s="356"/>
      <c r="B810" s="356"/>
      <c r="C810" s="356"/>
      <c r="D810" s="356"/>
      <c r="E810" s="356"/>
      <c r="F810" s="356"/>
      <c r="G810" s="356"/>
      <c r="H810" s="356"/>
      <c r="I810" s="356"/>
      <c r="J810" s="356"/>
      <c r="K810" s="356"/>
      <c r="L810" s="356"/>
      <c r="M810" s="356"/>
      <c r="N810" s="356"/>
      <c r="O810" s="356"/>
      <c r="P810" s="356"/>
      <c r="Q810" s="356"/>
    </row>
    <row r="811" spans="1:17" ht="12.75">
      <c r="A811" s="356"/>
      <c r="B811" s="356"/>
      <c r="C811" s="356"/>
      <c r="D811" s="356"/>
      <c r="E811" s="356"/>
      <c r="F811" s="356"/>
      <c r="G811" s="356"/>
      <c r="H811" s="356"/>
      <c r="I811" s="356"/>
      <c r="J811" s="356"/>
      <c r="K811" s="356"/>
      <c r="L811" s="356"/>
      <c r="M811" s="356"/>
      <c r="N811" s="356"/>
      <c r="O811" s="356"/>
      <c r="P811" s="356"/>
      <c r="Q811" s="356"/>
    </row>
    <row r="812" spans="1:17" ht="12.75">
      <c r="A812" s="356"/>
      <c r="B812" s="356"/>
      <c r="C812" s="356"/>
      <c r="D812" s="356"/>
      <c r="E812" s="356"/>
      <c r="F812" s="356"/>
      <c r="G812" s="356"/>
      <c r="H812" s="356"/>
      <c r="I812" s="356"/>
      <c r="J812" s="356"/>
      <c r="K812" s="356"/>
      <c r="L812" s="356"/>
      <c r="M812" s="356"/>
      <c r="N812" s="356"/>
      <c r="O812" s="356"/>
      <c r="P812" s="356"/>
      <c r="Q812" s="356"/>
    </row>
  </sheetData>
  <conditionalFormatting sqref="C7:P36">
    <cfRule type="cellIs" priority="1" dxfId="0" operator="equal" stopIfTrue="1">
      <formula>0</formula>
    </cfRule>
  </conditionalFormatting>
  <printOptions/>
  <pageMargins left="0.75" right="0.75" top="1" bottom="1" header="0.5" footer="0.5"/>
  <pageSetup fitToHeight="1" fitToWidth="1" horizontalDpi="600" verticalDpi="600" orientation="landscape" scale="59" r:id="rId1"/>
  <headerFooter alignWithMargins="0">
    <oddHeader>&amp;LFall 2005 15th Day File</oddHeader>
  </headerFooter>
</worksheet>
</file>

<file path=xl/worksheets/sheet41.xml><?xml version="1.0" encoding="utf-8"?>
<worksheet xmlns="http://schemas.openxmlformats.org/spreadsheetml/2006/main" xmlns:r="http://schemas.openxmlformats.org/officeDocument/2006/relationships">
  <sheetPr codeName="Sheet32">
    <pageSetUpPr fitToPage="1"/>
  </sheetPr>
  <dimension ref="A2:AL29"/>
  <sheetViews>
    <sheetView workbookViewId="0" topLeftCell="B1">
      <selection activeCell="A22" sqref="A22"/>
    </sheetView>
  </sheetViews>
  <sheetFormatPr defaultColWidth="9.140625" defaultRowHeight="12.75"/>
  <cols>
    <col min="1" max="1" width="27.421875" style="0" customWidth="1"/>
    <col min="2" max="2" width="38.140625" style="0" bestFit="1" customWidth="1"/>
    <col min="3" max="17" width="8.7109375" style="0" customWidth="1"/>
    <col min="18" max="38" width="9.140625" style="356" customWidth="1"/>
  </cols>
  <sheetData>
    <row r="1" s="356" customFormat="1" ht="12.75"/>
    <row r="2" spans="1:17" ht="20.25">
      <c r="A2" s="675" t="s">
        <v>391</v>
      </c>
      <c r="B2" s="675"/>
      <c r="C2" s="675"/>
      <c r="D2" s="675"/>
      <c r="E2" s="675"/>
      <c r="F2" s="675"/>
      <c r="G2" s="675"/>
      <c r="H2" s="675"/>
      <c r="I2" s="675"/>
      <c r="J2" s="675"/>
      <c r="K2" s="675"/>
      <c r="L2" s="675"/>
      <c r="M2" s="675"/>
      <c r="N2" s="675"/>
      <c r="O2" s="675"/>
      <c r="P2" s="675"/>
      <c r="Q2" s="675"/>
    </row>
    <row r="3" spans="1:17" ht="12.75">
      <c r="A3" s="75"/>
      <c r="B3" s="75"/>
      <c r="C3" s="75"/>
      <c r="D3" s="75"/>
      <c r="E3" s="75"/>
      <c r="F3" s="75"/>
      <c r="G3" s="75"/>
      <c r="H3" s="75"/>
      <c r="I3" s="75"/>
      <c r="J3" s="75"/>
      <c r="K3" s="75"/>
      <c r="L3" s="75"/>
      <c r="M3" s="75"/>
      <c r="N3" s="75"/>
      <c r="O3" s="75"/>
      <c r="P3" s="75"/>
      <c r="Q3" s="75"/>
    </row>
    <row r="4" spans="1:17" ht="13.5" thickBot="1">
      <c r="A4" s="97" t="s">
        <v>398</v>
      </c>
      <c r="B4" s="97"/>
      <c r="C4" s="75"/>
      <c r="D4" s="75"/>
      <c r="E4" s="75"/>
      <c r="F4" s="75"/>
      <c r="G4" s="75"/>
      <c r="H4" s="75"/>
      <c r="I4" s="75"/>
      <c r="J4" s="75"/>
      <c r="K4" s="75"/>
      <c r="L4" s="75"/>
      <c r="M4" s="75"/>
      <c r="N4" s="75"/>
      <c r="O4" s="75"/>
      <c r="P4" s="75"/>
      <c r="Q4" s="75"/>
    </row>
    <row r="5" spans="1:17" ht="12.75">
      <c r="A5" s="716"/>
      <c r="B5" s="716"/>
      <c r="C5" s="352" t="s">
        <v>387</v>
      </c>
      <c r="D5" s="352"/>
      <c r="E5" s="352"/>
      <c r="F5" s="717" t="s">
        <v>388</v>
      </c>
      <c r="G5" s="351"/>
      <c r="H5" s="718"/>
      <c r="I5" s="350" t="s">
        <v>389</v>
      </c>
      <c r="J5" s="351"/>
      <c r="K5" s="351"/>
      <c r="L5" s="709" t="s">
        <v>390</v>
      </c>
      <c r="M5" s="352"/>
      <c r="N5" s="719"/>
      <c r="O5" s="717" t="s">
        <v>33</v>
      </c>
      <c r="P5" s="351"/>
      <c r="Q5" s="718"/>
    </row>
    <row r="6" spans="1:17" ht="30.75" customHeight="1" thickBot="1">
      <c r="A6" s="720" t="s">
        <v>83</v>
      </c>
      <c r="B6" s="720" t="s">
        <v>392</v>
      </c>
      <c r="C6" s="682">
        <v>2004</v>
      </c>
      <c r="D6" s="682">
        <v>2005</v>
      </c>
      <c r="E6" s="721" t="s">
        <v>379</v>
      </c>
      <c r="F6" s="682">
        <v>2004</v>
      </c>
      <c r="G6" s="682">
        <v>2005</v>
      </c>
      <c r="H6" s="721" t="s">
        <v>379</v>
      </c>
      <c r="I6" s="682">
        <v>2004</v>
      </c>
      <c r="J6" s="682">
        <v>2005</v>
      </c>
      <c r="K6" s="721" t="s">
        <v>379</v>
      </c>
      <c r="L6" s="682">
        <v>2004</v>
      </c>
      <c r="M6" s="682">
        <v>2005</v>
      </c>
      <c r="N6" s="721" t="s">
        <v>379</v>
      </c>
      <c r="O6" s="682">
        <v>2004</v>
      </c>
      <c r="P6" s="682">
        <v>2005</v>
      </c>
      <c r="Q6" s="721" t="s">
        <v>379</v>
      </c>
    </row>
    <row r="7" spans="1:38" s="27" customFormat="1" ht="30" customHeight="1">
      <c r="A7" s="722" t="s">
        <v>225</v>
      </c>
      <c r="B7" s="722" t="s">
        <v>226</v>
      </c>
      <c r="C7" s="620">
        <v>1736</v>
      </c>
      <c r="D7" s="620">
        <v>1354</v>
      </c>
      <c r="E7" s="623">
        <v>-22.004608154296875</v>
      </c>
      <c r="F7" s="713">
        <v>3150</v>
      </c>
      <c r="G7" s="620">
        <v>2265</v>
      </c>
      <c r="H7" s="723">
        <v>-28.095237731933594</v>
      </c>
      <c r="I7" s="620">
        <v>0</v>
      </c>
      <c r="J7" s="620">
        <v>0</v>
      </c>
      <c r="K7" s="623">
        <v>0</v>
      </c>
      <c r="L7" s="713">
        <v>26</v>
      </c>
      <c r="M7" s="620">
        <v>76</v>
      </c>
      <c r="N7" s="723">
        <v>192.3076934814453</v>
      </c>
      <c r="O7" s="713">
        <v>4912</v>
      </c>
      <c r="P7" s="620">
        <v>3695</v>
      </c>
      <c r="Q7" s="723">
        <v>-24.776058197021484</v>
      </c>
      <c r="R7" s="552"/>
      <c r="S7" s="552"/>
      <c r="T7" s="552"/>
      <c r="U7" s="552"/>
      <c r="V7" s="552"/>
      <c r="W7" s="552"/>
      <c r="X7" s="552"/>
      <c r="Y7" s="552"/>
      <c r="Z7" s="552"/>
      <c r="AA7" s="552"/>
      <c r="AB7" s="552"/>
      <c r="AC7" s="552"/>
      <c r="AD7" s="552"/>
      <c r="AE7" s="552"/>
      <c r="AF7" s="552"/>
      <c r="AG7" s="552"/>
      <c r="AH7" s="552"/>
      <c r="AI7" s="552"/>
      <c r="AJ7" s="552"/>
      <c r="AK7" s="552"/>
      <c r="AL7" s="552"/>
    </row>
    <row r="8" spans="1:38" s="27" customFormat="1" ht="30" customHeight="1">
      <c r="A8" s="724" t="s">
        <v>212</v>
      </c>
      <c r="B8" s="724" t="s">
        <v>213</v>
      </c>
      <c r="C8" s="638">
        <v>0</v>
      </c>
      <c r="D8" s="638">
        <v>4</v>
      </c>
      <c r="E8" s="639">
        <v>0</v>
      </c>
      <c r="F8" s="725">
        <v>615</v>
      </c>
      <c r="G8" s="629">
        <v>561</v>
      </c>
      <c r="H8" s="726">
        <v>-8.780488014221191</v>
      </c>
      <c r="I8" s="638">
        <v>0</v>
      </c>
      <c r="J8" s="638">
        <v>0</v>
      </c>
      <c r="K8" s="639">
        <v>0</v>
      </c>
      <c r="L8" s="725">
        <v>0</v>
      </c>
      <c r="M8" s="629">
        <v>0</v>
      </c>
      <c r="N8" s="726">
        <v>0</v>
      </c>
      <c r="O8" s="725">
        <v>615</v>
      </c>
      <c r="P8" s="629">
        <v>565</v>
      </c>
      <c r="Q8" s="726">
        <v>-8.130081176757812</v>
      </c>
      <c r="R8" s="552"/>
      <c r="S8" s="552"/>
      <c r="T8" s="552"/>
      <c r="U8" s="552"/>
      <c r="V8" s="552"/>
      <c r="W8" s="552"/>
      <c r="X8" s="552"/>
      <c r="Y8" s="552"/>
      <c r="Z8" s="552"/>
      <c r="AA8" s="552"/>
      <c r="AB8" s="552"/>
      <c r="AC8" s="552"/>
      <c r="AD8" s="552"/>
      <c r="AE8" s="552"/>
      <c r="AF8" s="552"/>
      <c r="AG8" s="552"/>
      <c r="AH8" s="552"/>
      <c r="AI8" s="552"/>
      <c r="AJ8" s="552"/>
      <c r="AK8" s="552"/>
      <c r="AL8" s="552"/>
    </row>
    <row r="9" spans="1:38" s="27" customFormat="1" ht="30" customHeight="1">
      <c r="A9" s="724"/>
      <c r="B9" s="724" t="s">
        <v>215</v>
      </c>
      <c r="C9" s="638">
        <v>24</v>
      </c>
      <c r="D9" s="638">
        <v>0</v>
      </c>
      <c r="E9" s="639">
        <v>-100</v>
      </c>
      <c r="F9" s="725">
        <v>1764</v>
      </c>
      <c r="G9" s="629">
        <v>1542</v>
      </c>
      <c r="H9" s="726">
        <v>-12.585034370422363</v>
      </c>
      <c r="I9" s="638">
        <v>0</v>
      </c>
      <c r="J9" s="638">
        <v>24</v>
      </c>
      <c r="K9" s="639">
        <v>0</v>
      </c>
      <c r="L9" s="725">
        <v>44</v>
      </c>
      <c r="M9" s="629">
        <v>84</v>
      </c>
      <c r="N9" s="726">
        <v>90.90908813476562</v>
      </c>
      <c r="O9" s="725">
        <v>1832</v>
      </c>
      <c r="P9" s="629">
        <v>1650</v>
      </c>
      <c r="Q9" s="726">
        <v>-9.934497833251953</v>
      </c>
      <c r="R9" s="552"/>
      <c r="S9" s="552"/>
      <c r="T9" s="552"/>
      <c r="U9" s="552"/>
      <c r="V9" s="552"/>
      <c r="W9" s="552"/>
      <c r="X9" s="552"/>
      <c r="Y9" s="552"/>
      <c r="Z9" s="552"/>
      <c r="AA9" s="552"/>
      <c r="AB9" s="552"/>
      <c r="AC9" s="552"/>
      <c r="AD9" s="552"/>
      <c r="AE9" s="552"/>
      <c r="AF9" s="552"/>
      <c r="AG9" s="552"/>
      <c r="AH9" s="552"/>
      <c r="AI9" s="552"/>
      <c r="AJ9" s="552"/>
      <c r="AK9" s="552"/>
      <c r="AL9" s="552"/>
    </row>
    <row r="10" spans="1:38" s="27" customFormat="1" ht="30" customHeight="1">
      <c r="A10" s="724"/>
      <c r="B10" s="724" t="s">
        <v>219</v>
      </c>
      <c r="C10" s="638">
        <v>0</v>
      </c>
      <c r="D10" s="638">
        <v>0</v>
      </c>
      <c r="E10" s="639">
        <v>0</v>
      </c>
      <c r="F10" s="725">
        <v>0</v>
      </c>
      <c r="G10" s="629">
        <v>0</v>
      </c>
      <c r="H10" s="726">
        <v>0</v>
      </c>
      <c r="I10" s="638">
        <v>0</v>
      </c>
      <c r="J10" s="638">
        <v>0</v>
      </c>
      <c r="K10" s="639">
        <v>0</v>
      </c>
      <c r="L10" s="725">
        <v>5</v>
      </c>
      <c r="M10" s="629">
        <v>10</v>
      </c>
      <c r="N10" s="726">
        <v>100</v>
      </c>
      <c r="O10" s="725">
        <v>5</v>
      </c>
      <c r="P10" s="629">
        <v>10</v>
      </c>
      <c r="Q10" s="726">
        <v>100</v>
      </c>
      <c r="R10" s="552"/>
      <c r="S10" s="552"/>
      <c r="T10" s="552"/>
      <c r="U10" s="552"/>
      <c r="V10" s="552"/>
      <c r="W10" s="552"/>
      <c r="X10" s="552"/>
      <c r="Y10" s="552"/>
      <c r="Z10" s="552"/>
      <c r="AA10" s="552"/>
      <c r="AB10" s="552"/>
      <c r="AC10" s="552"/>
      <c r="AD10" s="552"/>
      <c r="AE10" s="552"/>
      <c r="AF10" s="552"/>
      <c r="AG10" s="552"/>
      <c r="AH10" s="552"/>
      <c r="AI10" s="552"/>
      <c r="AJ10" s="552"/>
      <c r="AK10" s="552"/>
      <c r="AL10" s="552"/>
    </row>
    <row r="11" spans="1:38" s="27" customFormat="1" ht="30" customHeight="1">
      <c r="A11" s="724"/>
      <c r="B11" s="724" t="s">
        <v>221</v>
      </c>
      <c r="C11" s="638">
        <v>0</v>
      </c>
      <c r="D11" s="638">
        <v>0</v>
      </c>
      <c r="E11" s="639">
        <v>0</v>
      </c>
      <c r="F11" s="725">
        <v>392</v>
      </c>
      <c r="G11" s="629">
        <v>312</v>
      </c>
      <c r="H11" s="726">
        <v>-20.40816307067871</v>
      </c>
      <c r="I11" s="638">
        <v>0</v>
      </c>
      <c r="J11" s="638">
        <v>0</v>
      </c>
      <c r="K11" s="639">
        <v>0</v>
      </c>
      <c r="L11" s="725">
        <v>0</v>
      </c>
      <c r="M11" s="629">
        <v>8</v>
      </c>
      <c r="N11" s="726">
        <v>0</v>
      </c>
      <c r="O11" s="725">
        <v>392</v>
      </c>
      <c r="P11" s="629">
        <v>320</v>
      </c>
      <c r="Q11" s="726">
        <v>-18.367347717285156</v>
      </c>
      <c r="R11" s="552"/>
      <c r="S11" s="552"/>
      <c r="T11" s="552"/>
      <c r="U11" s="552"/>
      <c r="V11" s="552"/>
      <c r="W11" s="552"/>
      <c r="X11" s="552"/>
      <c r="Y11" s="552"/>
      <c r="Z11" s="552"/>
      <c r="AA11" s="552"/>
      <c r="AB11" s="552"/>
      <c r="AC11" s="552"/>
      <c r="AD11" s="552"/>
      <c r="AE11" s="552"/>
      <c r="AF11" s="552"/>
      <c r="AG11" s="552"/>
      <c r="AH11" s="552"/>
      <c r="AI11" s="552"/>
      <c r="AJ11" s="552"/>
      <c r="AK11" s="552"/>
      <c r="AL11" s="552"/>
    </row>
    <row r="12" spans="1:38" s="27" customFormat="1" ht="30" customHeight="1">
      <c r="A12" s="724"/>
      <c r="B12" s="724" t="s">
        <v>223</v>
      </c>
      <c r="C12" s="638">
        <v>142</v>
      </c>
      <c r="D12" s="638">
        <v>240</v>
      </c>
      <c r="E12" s="639">
        <v>69.01408386230469</v>
      </c>
      <c r="F12" s="725">
        <v>0</v>
      </c>
      <c r="G12" s="629">
        <v>0</v>
      </c>
      <c r="H12" s="726">
        <v>0</v>
      </c>
      <c r="I12" s="638">
        <v>46</v>
      </c>
      <c r="J12" s="638">
        <v>0</v>
      </c>
      <c r="K12" s="639">
        <v>-100</v>
      </c>
      <c r="L12" s="725">
        <v>42</v>
      </c>
      <c r="M12" s="629">
        <v>0</v>
      </c>
      <c r="N12" s="726">
        <v>-100</v>
      </c>
      <c r="O12" s="725">
        <v>230</v>
      </c>
      <c r="P12" s="629">
        <v>240</v>
      </c>
      <c r="Q12" s="726">
        <v>4.34782600402832</v>
      </c>
      <c r="R12" s="552"/>
      <c r="S12" s="552"/>
      <c r="T12" s="552"/>
      <c r="U12" s="552"/>
      <c r="V12" s="552"/>
      <c r="W12" s="552"/>
      <c r="X12" s="552"/>
      <c r="Y12" s="552"/>
      <c r="Z12" s="552"/>
      <c r="AA12" s="552"/>
      <c r="AB12" s="552"/>
      <c r="AC12" s="552"/>
      <c r="AD12" s="552"/>
      <c r="AE12" s="552"/>
      <c r="AF12" s="552"/>
      <c r="AG12" s="552"/>
      <c r="AH12" s="552"/>
      <c r="AI12" s="552"/>
      <c r="AJ12" s="552"/>
      <c r="AK12" s="552"/>
      <c r="AL12" s="552"/>
    </row>
    <row r="13" spans="1:38" s="27" customFormat="1" ht="30" customHeight="1">
      <c r="A13" s="724" t="s">
        <v>230</v>
      </c>
      <c r="B13" s="724" t="s">
        <v>231</v>
      </c>
      <c r="C13" s="638">
        <v>80</v>
      </c>
      <c r="D13" s="638">
        <v>71</v>
      </c>
      <c r="E13" s="639">
        <v>-11.25</v>
      </c>
      <c r="F13" s="725">
        <v>0</v>
      </c>
      <c r="G13" s="629">
        <v>0</v>
      </c>
      <c r="H13" s="726">
        <v>0</v>
      </c>
      <c r="I13" s="638">
        <v>0</v>
      </c>
      <c r="J13" s="638">
        <v>0</v>
      </c>
      <c r="K13" s="639">
        <v>0</v>
      </c>
      <c r="L13" s="725">
        <v>11</v>
      </c>
      <c r="M13" s="629">
        <v>12</v>
      </c>
      <c r="N13" s="726">
        <v>9.090909004211426</v>
      </c>
      <c r="O13" s="725">
        <v>91</v>
      </c>
      <c r="P13" s="629">
        <v>83</v>
      </c>
      <c r="Q13" s="726">
        <v>-8.79120922088623</v>
      </c>
      <c r="R13" s="552"/>
      <c r="S13" s="552"/>
      <c r="T13" s="552"/>
      <c r="U13" s="552"/>
      <c r="V13" s="552"/>
      <c r="W13" s="552"/>
      <c r="X13" s="552"/>
      <c r="Y13" s="552"/>
      <c r="Z13" s="552"/>
      <c r="AA13" s="552"/>
      <c r="AB13" s="552"/>
      <c r="AC13" s="552"/>
      <c r="AD13" s="552"/>
      <c r="AE13" s="552"/>
      <c r="AF13" s="552"/>
      <c r="AG13" s="552"/>
      <c r="AH13" s="552"/>
      <c r="AI13" s="552"/>
      <c r="AJ13" s="552"/>
      <c r="AK13" s="552"/>
      <c r="AL13" s="552"/>
    </row>
    <row r="14" spans="1:38" s="27" customFormat="1" ht="30" customHeight="1">
      <c r="A14" s="724"/>
      <c r="B14" s="724" t="s">
        <v>233</v>
      </c>
      <c r="C14" s="638">
        <v>667</v>
      </c>
      <c r="D14" s="638">
        <v>594</v>
      </c>
      <c r="E14" s="639">
        <v>-10.944527626037598</v>
      </c>
      <c r="F14" s="725">
        <v>561</v>
      </c>
      <c r="G14" s="629">
        <v>431</v>
      </c>
      <c r="H14" s="726">
        <v>-23.17290496826172</v>
      </c>
      <c r="I14" s="638">
        <v>0</v>
      </c>
      <c r="J14" s="638">
        <v>0</v>
      </c>
      <c r="K14" s="639">
        <v>0</v>
      </c>
      <c r="L14" s="725">
        <v>9</v>
      </c>
      <c r="M14" s="629">
        <v>39</v>
      </c>
      <c r="N14" s="726">
        <v>333.3333435058594</v>
      </c>
      <c r="O14" s="725">
        <v>1237</v>
      </c>
      <c r="P14" s="629">
        <v>1064</v>
      </c>
      <c r="Q14" s="726">
        <v>-13.985448837280273</v>
      </c>
      <c r="R14" s="552"/>
      <c r="S14" s="552"/>
      <c r="T14" s="552"/>
      <c r="U14" s="552"/>
      <c r="V14" s="552"/>
      <c r="W14" s="552"/>
      <c r="X14" s="552"/>
      <c r="Y14" s="552"/>
      <c r="Z14" s="552"/>
      <c r="AA14" s="552"/>
      <c r="AB14" s="552"/>
      <c r="AC14" s="552"/>
      <c r="AD14" s="552"/>
      <c r="AE14" s="552"/>
      <c r="AF14" s="552"/>
      <c r="AG14" s="552"/>
      <c r="AH14" s="552"/>
      <c r="AI14" s="552"/>
      <c r="AJ14" s="552"/>
      <c r="AK14" s="552"/>
      <c r="AL14" s="552"/>
    </row>
    <row r="15" spans="1:38" s="27" customFormat="1" ht="30" customHeight="1">
      <c r="A15" s="724"/>
      <c r="B15" s="724" t="s">
        <v>235</v>
      </c>
      <c r="C15" s="638">
        <v>222</v>
      </c>
      <c r="D15" s="638">
        <v>168</v>
      </c>
      <c r="E15" s="639">
        <v>-24.324323654174805</v>
      </c>
      <c r="F15" s="725">
        <v>203</v>
      </c>
      <c r="G15" s="629">
        <v>297</v>
      </c>
      <c r="H15" s="726">
        <v>46.305419921875</v>
      </c>
      <c r="I15" s="638">
        <v>0</v>
      </c>
      <c r="J15" s="638">
        <v>0</v>
      </c>
      <c r="K15" s="639">
        <v>0</v>
      </c>
      <c r="L15" s="725">
        <v>3</v>
      </c>
      <c r="M15" s="629">
        <v>1</v>
      </c>
      <c r="N15" s="726">
        <v>-66.66666412353516</v>
      </c>
      <c r="O15" s="725">
        <v>428</v>
      </c>
      <c r="P15" s="629">
        <v>466</v>
      </c>
      <c r="Q15" s="726">
        <v>8.878504753112793</v>
      </c>
      <c r="R15" s="552"/>
      <c r="S15" s="552"/>
      <c r="T15" s="552"/>
      <c r="U15" s="552"/>
      <c r="V15" s="552"/>
      <c r="W15" s="552"/>
      <c r="X15" s="552"/>
      <c r="Y15" s="552"/>
      <c r="Z15" s="552"/>
      <c r="AA15" s="552"/>
      <c r="AB15" s="552"/>
      <c r="AC15" s="552"/>
      <c r="AD15" s="552"/>
      <c r="AE15" s="552"/>
      <c r="AF15" s="552"/>
      <c r="AG15" s="552"/>
      <c r="AH15" s="552"/>
      <c r="AI15" s="552"/>
      <c r="AJ15" s="552"/>
      <c r="AK15" s="552"/>
      <c r="AL15" s="552"/>
    </row>
    <row r="16" spans="1:38" s="27" customFormat="1" ht="30" customHeight="1">
      <c r="A16" s="724"/>
      <c r="B16" s="724" t="s">
        <v>237</v>
      </c>
      <c r="C16" s="638">
        <v>60</v>
      </c>
      <c r="D16" s="638">
        <v>50</v>
      </c>
      <c r="E16" s="639">
        <v>-16.66666603088379</v>
      </c>
      <c r="F16" s="725">
        <v>99</v>
      </c>
      <c r="G16" s="629">
        <v>116</v>
      </c>
      <c r="H16" s="726">
        <v>17.171716690063477</v>
      </c>
      <c r="I16" s="638">
        <v>0</v>
      </c>
      <c r="J16" s="638">
        <v>0</v>
      </c>
      <c r="K16" s="639">
        <v>0</v>
      </c>
      <c r="L16" s="725">
        <v>41</v>
      </c>
      <c r="M16" s="629">
        <v>47</v>
      </c>
      <c r="N16" s="726">
        <v>14.634146690368652</v>
      </c>
      <c r="O16" s="725">
        <v>200</v>
      </c>
      <c r="P16" s="629">
        <v>213</v>
      </c>
      <c r="Q16" s="726">
        <v>6.5</v>
      </c>
      <c r="R16" s="552"/>
      <c r="S16" s="552"/>
      <c r="T16" s="552"/>
      <c r="U16" s="552"/>
      <c r="V16" s="552"/>
      <c r="W16" s="552"/>
      <c r="X16" s="552"/>
      <c r="Y16" s="552"/>
      <c r="Z16" s="552"/>
      <c r="AA16" s="552"/>
      <c r="AB16" s="552"/>
      <c r="AC16" s="552"/>
      <c r="AD16" s="552"/>
      <c r="AE16" s="552"/>
      <c r="AF16" s="552"/>
      <c r="AG16" s="552"/>
      <c r="AH16" s="552"/>
      <c r="AI16" s="552"/>
      <c r="AJ16" s="552"/>
      <c r="AK16" s="552"/>
      <c r="AL16" s="552"/>
    </row>
    <row r="17" spans="1:38" s="27" customFormat="1" ht="30" customHeight="1">
      <c r="A17" s="724"/>
      <c r="B17" s="724" t="s">
        <v>239</v>
      </c>
      <c r="C17" s="638">
        <v>299</v>
      </c>
      <c r="D17" s="638">
        <v>317</v>
      </c>
      <c r="E17" s="639">
        <v>6.020066738128662</v>
      </c>
      <c r="F17" s="725">
        <v>40</v>
      </c>
      <c r="G17" s="629">
        <v>39</v>
      </c>
      <c r="H17" s="726">
        <v>-2.5</v>
      </c>
      <c r="I17" s="638">
        <v>0</v>
      </c>
      <c r="J17" s="638">
        <v>0</v>
      </c>
      <c r="K17" s="639">
        <v>0</v>
      </c>
      <c r="L17" s="725">
        <v>4</v>
      </c>
      <c r="M17" s="629">
        <v>4</v>
      </c>
      <c r="N17" s="726">
        <v>0</v>
      </c>
      <c r="O17" s="725">
        <v>343</v>
      </c>
      <c r="P17" s="629">
        <v>360</v>
      </c>
      <c r="Q17" s="726">
        <v>4.956268310546875</v>
      </c>
      <c r="R17" s="552"/>
      <c r="S17" s="552"/>
      <c r="T17" s="552"/>
      <c r="U17" s="552"/>
      <c r="V17" s="552"/>
      <c r="W17" s="552"/>
      <c r="X17" s="552"/>
      <c r="Y17" s="552"/>
      <c r="Z17" s="552"/>
      <c r="AA17" s="552"/>
      <c r="AB17" s="552"/>
      <c r="AC17" s="552"/>
      <c r="AD17" s="552"/>
      <c r="AE17" s="552"/>
      <c r="AF17" s="552"/>
      <c r="AG17" s="552"/>
      <c r="AH17" s="552"/>
      <c r="AI17" s="552"/>
      <c r="AJ17" s="552"/>
      <c r="AK17" s="552"/>
      <c r="AL17" s="552"/>
    </row>
    <row r="18" spans="1:38" s="27" customFormat="1" ht="30" customHeight="1">
      <c r="A18" s="724" t="s">
        <v>241</v>
      </c>
      <c r="B18" s="724" t="s">
        <v>242</v>
      </c>
      <c r="C18" s="638">
        <v>2477</v>
      </c>
      <c r="D18" s="638">
        <v>2882</v>
      </c>
      <c r="E18" s="639">
        <v>16.35042381286621</v>
      </c>
      <c r="F18" s="725">
        <v>64</v>
      </c>
      <c r="G18" s="629">
        <v>76</v>
      </c>
      <c r="H18" s="726">
        <v>18.75</v>
      </c>
      <c r="I18" s="638">
        <v>0</v>
      </c>
      <c r="J18" s="638">
        <v>0</v>
      </c>
      <c r="K18" s="639">
        <v>0</v>
      </c>
      <c r="L18" s="725">
        <v>121</v>
      </c>
      <c r="M18" s="629">
        <v>86</v>
      </c>
      <c r="N18" s="726">
        <v>-28.92561912536621</v>
      </c>
      <c r="O18" s="725">
        <v>2662</v>
      </c>
      <c r="P18" s="629">
        <v>3044</v>
      </c>
      <c r="Q18" s="726">
        <v>14.350112915039062</v>
      </c>
      <c r="R18" s="552"/>
      <c r="S18" s="552"/>
      <c r="T18" s="552"/>
      <c r="U18" s="552"/>
      <c r="V18" s="552"/>
      <c r="W18" s="552"/>
      <c r="X18" s="552"/>
      <c r="Y18" s="552"/>
      <c r="Z18" s="552"/>
      <c r="AA18" s="552"/>
      <c r="AB18" s="552"/>
      <c r="AC18" s="552"/>
      <c r="AD18" s="552"/>
      <c r="AE18" s="552"/>
      <c r="AF18" s="552"/>
      <c r="AG18" s="552"/>
      <c r="AH18" s="552"/>
      <c r="AI18" s="552"/>
      <c r="AJ18" s="552"/>
      <c r="AK18" s="552"/>
      <c r="AL18" s="552"/>
    </row>
    <row r="19" spans="1:38" s="27" customFormat="1" ht="30" customHeight="1">
      <c r="A19" s="724" t="s">
        <v>248</v>
      </c>
      <c r="B19" s="724" t="s">
        <v>249</v>
      </c>
      <c r="C19" s="638">
        <v>427</v>
      </c>
      <c r="D19" s="638">
        <v>423</v>
      </c>
      <c r="E19" s="639">
        <v>-0.9367681741714478</v>
      </c>
      <c r="F19" s="725">
        <v>1369</v>
      </c>
      <c r="G19" s="629">
        <v>1099</v>
      </c>
      <c r="H19" s="726">
        <v>-19.72242546081543</v>
      </c>
      <c r="I19" s="638">
        <v>0</v>
      </c>
      <c r="J19" s="638">
        <v>0</v>
      </c>
      <c r="K19" s="639">
        <v>0</v>
      </c>
      <c r="L19" s="725">
        <v>0</v>
      </c>
      <c r="M19" s="629">
        <v>0</v>
      </c>
      <c r="N19" s="726">
        <v>0</v>
      </c>
      <c r="O19" s="725">
        <v>1796</v>
      </c>
      <c r="P19" s="629">
        <v>1522</v>
      </c>
      <c r="Q19" s="726">
        <v>-15.256124496459961</v>
      </c>
      <c r="R19" s="552"/>
      <c r="S19" s="552"/>
      <c r="T19" s="552"/>
      <c r="U19" s="552"/>
      <c r="V19" s="552"/>
      <c r="W19" s="552"/>
      <c r="X19" s="552"/>
      <c r="Y19" s="552"/>
      <c r="Z19" s="552"/>
      <c r="AA19" s="552"/>
      <c r="AB19" s="552"/>
      <c r="AC19" s="552"/>
      <c r="AD19" s="552"/>
      <c r="AE19" s="552"/>
      <c r="AF19" s="552"/>
      <c r="AG19" s="552"/>
      <c r="AH19" s="552"/>
      <c r="AI19" s="552"/>
      <c r="AJ19" s="552"/>
      <c r="AK19" s="552"/>
      <c r="AL19" s="552"/>
    </row>
    <row r="20" spans="1:38" s="27" customFormat="1" ht="30" customHeight="1">
      <c r="A20" s="724"/>
      <c r="B20" s="724" t="s">
        <v>251</v>
      </c>
      <c r="C20" s="638">
        <v>407</v>
      </c>
      <c r="D20" s="638">
        <v>406</v>
      </c>
      <c r="E20" s="639">
        <v>-0.24570024013519287</v>
      </c>
      <c r="F20" s="725">
        <v>656</v>
      </c>
      <c r="G20" s="629">
        <v>702</v>
      </c>
      <c r="H20" s="726">
        <v>7.012195110321045</v>
      </c>
      <c r="I20" s="638">
        <v>306</v>
      </c>
      <c r="J20" s="638">
        <v>132</v>
      </c>
      <c r="K20" s="639">
        <v>-56.86274337768555</v>
      </c>
      <c r="L20" s="725">
        <v>0</v>
      </c>
      <c r="M20" s="629">
        <v>4</v>
      </c>
      <c r="N20" s="726">
        <v>0</v>
      </c>
      <c r="O20" s="725">
        <v>1369</v>
      </c>
      <c r="P20" s="629">
        <v>1244</v>
      </c>
      <c r="Q20" s="726">
        <v>-9.130752563476562</v>
      </c>
      <c r="R20" s="552"/>
      <c r="S20" s="552"/>
      <c r="T20" s="552"/>
      <c r="U20" s="552"/>
      <c r="V20" s="552"/>
      <c r="W20" s="552"/>
      <c r="X20" s="552"/>
      <c r="Y20" s="552"/>
      <c r="Z20" s="552"/>
      <c r="AA20" s="552"/>
      <c r="AB20" s="552"/>
      <c r="AC20" s="552"/>
      <c r="AD20" s="552"/>
      <c r="AE20" s="552"/>
      <c r="AF20" s="552"/>
      <c r="AG20" s="552"/>
      <c r="AH20" s="552"/>
      <c r="AI20" s="552"/>
      <c r="AJ20" s="552"/>
      <c r="AK20" s="552"/>
      <c r="AL20" s="552"/>
    </row>
    <row r="21" spans="1:38" s="27" customFormat="1" ht="30" customHeight="1">
      <c r="A21" s="724"/>
      <c r="B21" s="724" t="s">
        <v>253</v>
      </c>
      <c r="C21" s="638">
        <v>0</v>
      </c>
      <c r="D21" s="638">
        <v>0</v>
      </c>
      <c r="E21" s="639">
        <v>0</v>
      </c>
      <c r="F21" s="725">
        <v>0</v>
      </c>
      <c r="G21" s="629">
        <v>3</v>
      </c>
      <c r="H21" s="726">
        <v>0</v>
      </c>
      <c r="I21" s="638">
        <v>0</v>
      </c>
      <c r="J21" s="638">
        <v>46</v>
      </c>
      <c r="K21" s="639">
        <v>0</v>
      </c>
      <c r="L21" s="725">
        <v>0</v>
      </c>
      <c r="M21" s="629">
        <v>0</v>
      </c>
      <c r="N21" s="726">
        <v>0</v>
      </c>
      <c r="O21" s="725">
        <v>0</v>
      </c>
      <c r="P21" s="629">
        <v>49</v>
      </c>
      <c r="Q21" s="726">
        <v>0</v>
      </c>
      <c r="R21" s="552"/>
      <c r="S21" s="552"/>
      <c r="T21" s="552"/>
      <c r="U21" s="552"/>
      <c r="V21" s="552"/>
      <c r="W21" s="552"/>
      <c r="X21" s="552"/>
      <c r="Y21" s="552"/>
      <c r="Z21" s="552"/>
      <c r="AA21" s="552"/>
      <c r="AB21" s="552"/>
      <c r="AC21" s="552"/>
      <c r="AD21" s="552"/>
      <c r="AE21" s="552"/>
      <c r="AF21" s="552"/>
      <c r="AG21" s="552"/>
      <c r="AH21" s="552"/>
      <c r="AI21" s="552"/>
      <c r="AJ21" s="552"/>
      <c r="AK21" s="552"/>
      <c r="AL21" s="552"/>
    </row>
    <row r="22" spans="1:38" s="27" customFormat="1" ht="30" customHeight="1">
      <c r="A22" s="724"/>
      <c r="B22" s="724" t="s">
        <v>255</v>
      </c>
      <c r="C22" s="629">
        <v>188</v>
      </c>
      <c r="D22" s="629">
        <v>132</v>
      </c>
      <c r="E22" s="632">
        <v>-29.787233352661133</v>
      </c>
      <c r="F22" s="725">
        <v>252</v>
      </c>
      <c r="G22" s="629">
        <v>136</v>
      </c>
      <c r="H22" s="726">
        <v>-46.03174591064453</v>
      </c>
      <c r="I22" s="629">
        <v>0</v>
      </c>
      <c r="J22" s="629">
        <v>0</v>
      </c>
      <c r="K22" s="632">
        <v>0</v>
      </c>
      <c r="L22" s="725">
        <v>0</v>
      </c>
      <c r="M22" s="629">
        <v>0</v>
      </c>
      <c r="N22" s="726">
        <v>0</v>
      </c>
      <c r="O22" s="725">
        <v>440</v>
      </c>
      <c r="P22" s="629">
        <v>268</v>
      </c>
      <c r="Q22" s="726">
        <v>-39.09090805053711</v>
      </c>
      <c r="R22" s="552"/>
      <c r="S22" s="552"/>
      <c r="T22" s="552"/>
      <c r="U22" s="552"/>
      <c r="V22" s="552"/>
      <c r="W22" s="552"/>
      <c r="X22" s="552"/>
      <c r="Y22" s="552"/>
      <c r="Z22" s="552"/>
      <c r="AA22" s="552"/>
      <c r="AB22" s="552"/>
      <c r="AC22" s="552"/>
      <c r="AD22" s="552"/>
      <c r="AE22" s="552"/>
      <c r="AF22" s="552"/>
      <c r="AG22" s="552"/>
      <c r="AH22" s="552"/>
      <c r="AI22" s="552"/>
      <c r="AJ22" s="552"/>
      <c r="AK22" s="552"/>
      <c r="AL22" s="552"/>
    </row>
    <row r="23" spans="1:38" s="27" customFormat="1" ht="30" customHeight="1">
      <c r="A23" s="724"/>
      <c r="B23" s="724" t="s">
        <v>257</v>
      </c>
      <c r="C23" s="629">
        <v>87</v>
      </c>
      <c r="D23" s="629">
        <v>186</v>
      </c>
      <c r="E23" s="632">
        <v>113.79310607910156</v>
      </c>
      <c r="F23" s="725">
        <v>2182</v>
      </c>
      <c r="G23" s="629">
        <v>2333</v>
      </c>
      <c r="H23" s="726">
        <v>6.920256614685059</v>
      </c>
      <c r="I23" s="629">
        <v>226</v>
      </c>
      <c r="J23" s="629">
        <v>0</v>
      </c>
      <c r="K23" s="632">
        <v>-100</v>
      </c>
      <c r="L23" s="725">
        <v>0</v>
      </c>
      <c r="M23" s="629">
        <v>2</v>
      </c>
      <c r="N23" s="726">
        <v>0</v>
      </c>
      <c r="O23" s="725">
        <v>2495</v>
      </c>
      <c r="P23" s="629">
        <v>2521</v>
      </c>
      <c r="Q23" s="726">
        <v>1.0420842170715332</v>
      </c>
      <c r="R23" s="552"/>
      <c r="S23" s="552"/>
      <c r="T23" s="552"/>
      <c r="U23" s="552"/>
      <c r="V23" s="552"/>
      <c r="W23" s="552"/>
      <c r="X23" s="552"/>
      <c r="Y23" s="552"/>
      <c r="Z23" s="552"/>
      <c r="AA23" s="552"/>
      <c r="AB23" s="552"/>
      <c r="AC23" s="552"/>
      <c r="AD23" s="552"/>
      <c r="AE23" s="552"/>
      <c r="AF23" s="552"/>
      <c r="AG23" s="552"/>
      <c r="AH23" s="552"/>
      <c r="AI23" s="552"/>
      <c r="AJ23" s="552"/>
      <c r="AK23" s="552"/>
      <c r="AL23" s="552"/>
    </row>
    <row r="24" spans="1:38" s="27" customFormat="1" ht="30" customHeight="1">
      <c r="A24" s="724"/>
      <c r="B24" s="724" t="s">
        <v>259</v>
      </c>
      <c r="C24" s="638">
        <v>804</v>
      </c>
      <c r="D24" s="638">
        <v>603</v>
      </c>
      <c r="E24" s="639">
        <v>-25</v>
      </c>
      <c r="F24" s="725">
        <v>1450</v>
      </c>
      <c r="G24" s="629">
        <v>1302</v>
      </c>
      <c r="H24" s="726">
        <v>-10.206896781921387</v>
      </c>
      <c r="I24" s="638">
        <v>357</v>
      </c>
      <c r="J24" s="638">
        <v>246</v>
      </c>
      <c r="K24" s="639">
        <v>-31.092437744140625</v>
      </c>
      <c r="L24" s="725">
        <v>0</v>
      </c>
      <c r="M24" s="629">
        <v>0</v>
      </c>
      <c r="N24" s="726">
        <v>0</v>
      </c>
      <c r="O24" s="725">
        <v>2611</v>
      </c>
      <c r="P24" s="629">
        <v>2151</v>
      </c>
      <c r="Q24" s="726">
        <v>-17.61777114868164</v>
      </c>
      <c r="R24" s="552"/>
      <c r="S24" s="552"/>
      <c r="T24" s="552"/>
      <c r="U24" s="552"/>
      <c r="V24" s="552"/>
      <c r="W24" s="552"/>
      <c r="X24" s="552"/>
      <c r="Y24" s="552"/>
      <c r="Z24" s="552"/>
      <c r="AA24" s="552"/>
      <c r="AB24" s="552"/>
      <c r="AC24" s="552"/>
      <c r="AD24" s="552"/>
      <c r="AE24" s="552"/>
      <c r="AF24" s="552"/>
      <c r="AG24" s="552"/>
      <c r="AH24" s="552"/>
      <c r="AI24" s="552"/>
      <c r="AJ24" s="552"/>
      <c r="AK24" s="552"/>
      <c r="AL24" s="552"/>
    </row>
    <row r="25" spans="1:38" s="27" customFormat="1" ht="30" customHeight="1">
      <c r="A25" s="724"/>
      <c r="B25" s="724" t="s">
        <v>261</v>
      </c>
      <c r="C25" s="638">
        <v>500</v>
      </c>
      <c r="D25" s="638">
        <v>500</v>
      </c>
      <c r="E25" s="639">
        <v>0</v>
      </c>
      <c r="F25" s="725">
        <v>0</v>
      </c>
      <c r="G25" s="629">
        <v>0</v>
      </c>
      <c r="H25" s="726">
        <v>0</v>
      </c>
      <c r="I25" s="638">
        <v>0</v>
      </c>
      <c r="J25" s="638">
        <v>0</v>
      </c>
      <c r="K25" s="639">
        <v>0</v>
      </c>
      <c r="L25" s="725">
        <v>1690</v>
      </c>
      <c r="M25" s="629">
        <v>1352</v>
      </c>
      <c r="N25" s="726">
        <v>-20</v>
      </c>
      <c r="O25" s="725">
        <v>2190</v>
      </c>
      <c r="P25" s="629">
        <v>1852</v>
      </c>
      <c r="Q25" s="726">
        <v>-15.43379020690918</v>
      </c>
      <c r="R25" s="552"/>
      <c r="S25" s="552"/>
      <c r="T25" s="552"/>
      <c r="U25" s="552"/>
      <c r="V25" s="552"/>
      <c r="W25" s="552"/>
      <c r="X25" s="552"/>
      <c r="Y25" s="552"/>
      <c r="Z25" s="552"/>
      <c r="AA25" s="552"/>
      <c r="AB25" s="552"/>
      <c r="AC25" s="552"/>
      <c r="AD25" s="552"/>
      <c r="AE25" s="552"/>
      <c r="AF25" s="552"/>
      <c r="AG25" s="552"/>
      <c r="AH25" s="552"/>
      <c r="AI25" s="552"/>
      <c r="AJ25" s="552"/>
      <c r="AK25" s="552"/>
      <c r="AL25" s="552"/>
    </row>
    <row r="26" spans="1:38" s="27" customFormat="1" ht="30" customHeight="1">
      <c r="A26" s="724" t="s">
        <v>244</v>
      </c>
      <c r="B26" s="724" t="s">
        <v>14</v>
      </c>
      <c r="C26" s="638">
        <v>0</v>
      </c>
      <c r="D26" s="638">
        <v>0</v>
      </c>
      <c r="E26" s="639">
        <v>0</v>
      </c>
      <c r="F26" s="725">
        <v>177</v>
      </c>
      <c r="G26" s="629">
        <v>225</v>
      </c>
      <c r="H26" s="726">
        <v>27.11864471435547</v>
      </c>
      <c r="I26" s="638">
        <v>0</v>
      </c>
      <c r="J26" s="638">
        <v>0</v>
      </c>
      <c r="K26" s="639">
        <v>0</v>
      </c>
      <c r="L26" s="725">
        <v>157</v>
      </c>
      <c r="M26" s="629">
        <v>150</v>
      </c>
      <c r="N26" s="726">
        <v>-4.458598613739014</v>
      </c>
      <c r="O26" s="725">
        <v>334</v>
      </c>
      <c r="P26" s="629">
        <v>375</v>
      </c>
      <c r="Q26" s="726">
        <v>12.2754487991333</v>
      </c>
      <c r="R26" s="552"/>
      <c r="S26" s="552"/>
      <c r="T26" s="552"/>
      <c r="U26" s="552"/>
      <c r="V26" s="552"/>
      <c r="W26" s="552"/>
      <c r="X26" s="552"/>
      <c r="Y26" s="552"/>
      <c r="Z26" s="552"/>
      <c r="AA26" s="552"/>
      <c r="AB26" s="552"/>
      <c r="AC26" s="552"/>
      <c r="AD26" s="552"/>
      <c r="AE26" s="552"/>
      <c r="AF26" s="552"/>
      <c r="AG26" s="552"/>
      <c r="AH26" s="552"/>
      <c r="AI26" s="552"/>
      <c r="AJ26" s="552"/>
      <c r="AK26" s="552"/>
      <c r="AL26" s="552"/>
    </row>
    <row r="27" spans="1:38" s="27" customFormat="1" ht="30" customHeight="1">
      <c r="A27" s="724"/>
      <c r="B27" s="724" t="s">
        <v>246</v>
      </c>
      <c r="C27" s="638">
        <v>0</v>
      </c>
      <c r="D27" s="638">
        <v>196</v>
      </c>
      <c r="E27" s="639">
        <v>0</v>
      </c>
      <c r="F27" s="725">
        <v>0</v>
      </c>
      <c r="G27" s="629">
        <v>0</v>
      </c>
      <c r="H27" s="726">
        <v>0</v>
      </c>
      <c r="I27" s="638">
        <v>0</v>
      </c>
      <c r="J27" s="638">
        <v>2</v>
      </c>
      <c r="K27" s="639">
        <v>0</v>
      </c>
      <c r="L27" s="725">
        <v>0</v>
      </c>
      <c r="M27" s="629">
        <v>0</v>
      </c>
      <c r="N27" s="726">
        <v>0</v>
      </c>
      <c r="O27" s="725">
        <v>0</v>
      </c>
      <c r="P27" s="629">
        <v>198</v>
      </c>
      <c r="Q27" s="726">
        <v>0</v>
      </c>
      <c r="R27" s="552"/>
      <c r="S27" s="552"/>
      <c r="T27" s="552"/>
      <c r="U27" s="552"/>
      <c r="V27" s="552"/>
      <c r="W27" s="552"/>
      <c r="X27" s="552"/>
      <c r="Y27" s="552"/>
      <c r="Z27" s="552"/>
      <c r="AA27" s="552"/>
      <c r="AB27" s="552"/>
      <c r="AC27" s="552"/>
      <c r="AD27" s="552"/>
      <c r="AE27" s="552"/>
      <c r="AF27" s="552"/>
      <c r="AG27" s="552"/>
      <c r="AH27" s="552"/>
      <c r="AI27" s="552"/>
      <c r="AJ27" s="552"/>
      <c r="AK27" s="552"/>
      <c r="AL27" s="552"/>
    </row>
    <row r="28" spans="1:38" s="71" customFormat="1" ht="30" customHeight="1" thickBot="1">
      <c r="A28" s="340" t="s">
        <v>399</v>
      </c>
      <c r="B28" s="340" t="s">
        <v>393</v>
      </c>
      <c r="C28" s="281">
        <v>8120</v>
      </c>
      <c r="D28" s="281">
        <v>8126</v>
      </c>
      <c r="E28" s="283">
        <v>0.07389162480831146</v>
      </c>
      <c r="F28" s="341">
        <v>12974</v>
      </c>
      <c r="G28" s="281">
        <v>11439</v>
      </c>
      <c r="H28" s="342">
        <v>-11.831355094909668</v>
      </c>
      <c r="I28" s="281">
        <v>935</v>
      </c>
      <c r="J28" s="281">
        <v>450</v>
      </c>
      <c r="K28" s="283">
        <v>-51.87165832519531</v>
      </c>
      <c r="L28" s="341">
        <v>2153</v>
      </c>
      <c r="M28" s="281">
        <v>1875</v>
      </c>
      <c r="N28" s="342">
        <v>-12.912215232849121</v>
      </c>
      <c r="O28" s="341">
        <v>24182</v>
      </c>
      <c r="P28" s="281">
        <v>21890</v>
      </c>
      <c r="Q28" s="342">
        <v>-9.478124618530273</v>
      </c>
      <c r="R28" s="674"/>
      <c r="S28" s="674"/>
      <c r="T28" s="674"/>
      <c r="U28" s="674"/>
      <c r="V28" s="674"/>
      <c r="W28" s="674"/>
      <c r="X28" s="674"/>
      <c r="Y28" s="674"/>
      <c r="Z28" s="674"/>
      <c r="AA28" s="674"/>
      <c r="AB28" s="674"/>
      <c r="AC28" s="674"/>
      <c r="AD28" s="674"/>
      <c r="AE28" s="674"/>
      <c r="AF28" s="674"/>
      <c r="AG28" s="674"/>
      <c r="AH28" s="674"/>
      <c r="AI28" s="674"/>
      <c r="AJ28" s="674"/>
      <c r="AK28" s="674"/>
      <c r="AL28" s="674"/>
    </row>
    <row r="29" spans="1:17" ht="13.5" thickTop="1">
      <c r="A29" s="75"/>
      <c r="B29" s="75"/>
      <c r="C29" s="75"/>
      <c r="D29" s="75"/>
      <c r="E29" s="75"/>
      <c r="F29" s="75"/>
      <c r="G29" s="75"/>
      <c r="H29" s="75"/>
      <c r="I29" s="75"/>
      <c r="J29" s="75"/>
      <c r="K29" s="75"/>
      <c r="L29" s="75"/>
      <c r="M29" s="75"/>
      <c r="N29" s="75"/>
      <c r="O29" s="75"/>
      <c r="P29" s="75"/>
      <c r="Q29" s="75"/>
    </row>
    <row r="30" s="356" customFormat="1" ht="12.75"/>
    <row r="31" s="356" customFormat="1" ht="12.75"/>
    <row r="32" s="356" customFormat="1" ht="12.75"/>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row r="125" s="356" customFormat="1" ht="12.75"/>
    <row r="126" s="356" customFormat="1" ht="12.75"/>
    <row r="127" s="356" customFormat="1" ht="12.75"/>
    <row r="128" s="356" customFormat="1" ht="12.75"/>
    <row r="129" s="356" customFormat="1" ht="12.75"/>
    <row r="130" s="356" customFormat="1" ht="12.75"/>
    <row r="131" s="356" customFormat="1" ht="12.75"/>
    <row r="132" s="356" customFormat="1" ht="12.75"/>
    <row r="133" s="356" customFormat="1" ht="12.75"/>
    <row r="134" s="356" customFormat="1" ht="12.75"/>
    <row r="135" s="356" customFormat="1" ht="12.75"/>
    <row r="136" s="356" customFormat="1" ht="12.75"/>
    <row r="137" s="356" customFormat="1" ht="12.75"/>
    <row r="138" s="356" customFormat="1" ht="12.75"/>
    <row r="139" s="356" customFormat="1" ht="12.75"/>
    <row r="140" s="356" customFormat="1" ht="12.75"/>
    <row r="141" s="356" customFormat="1" ht="12.75"/>
    <row r="142" s="356" customFormat="1" ht="12.75"/>
    <row r="143" s="356" customFormat="1" ht="12.75"/>
    <row r="144" s="356" customFormat="1" ht="12.75"/>
    <row r="145" s="356" customFormat="1" ht="12.75"/>
    <row r="146" s="356" customFormat="1" ht="12.75"/>
    <row r="147" s="356" customFormat="1" ht="12.75"/>
  </sheetData>
  <conditionalFormatting sqref="C7:Q28">
    <cfRule type="cellIs" priority="1" dxfId="0" operator="equal" stopIfTrue="1">
      <formula>0</formula>
    </cfRule>
  </conditionalFormatting>
  <printOptions/>
  <pageMargins left="0.75" right="0.75" top="1" bottom="1" header="0.5" footer="0.5"/>
  <pageSetup fitToHeight="1" fitToWidth="1" horizontalDpi="600" verticalDpi="600" orientation="landscape" scale="62" r:id="rId1"/>
  <headerFooter alignWithMargins="0">
    <oddHeader>&amp;LFall 2005 15th Day File</oddHeader>
  </headerFooter>
</worksheet>
</file>

<file path=xl/worksheets/sheet42.xml><?xml version="1.0" encoding="utf-8"?>
<worksheet xmlns="http://schemas.openxmlformats.org/spreadsheetml/2006/main" xmlns:r="http://schemas.openxmlformats.org/officeDocument/2006/relationships">
  <sheetPr codeName="Sheet33">
    <pageSetUpPr fitToPage="1"/>
  </sheetPr>
  <dimension ref="A2:AS25"/>
  <sheetViews>
    <sheetView workbookViewId="0" topLeftCell="A1">
      <selection activeCell="A22" sqref="A22"/>
    </sheetView>
  </sheetViews>
  <sheetFormatPr defaultColWidth="9.140625" defaultRowHeight="12.75"/>
  <cols>
    <col min="1" max="1" width="26.8515625" style="0" customWidth="1"/>
    <col min="2" max="2" width="33.421875" style="0" bestFit="1" customWidth="1"/>
    <col min="3" max="3" width="7.421875" style="0" customWidth="1"/>
    <col min="4" max="17" width="8.7109375" style="0" customWidth="1"/>
    <col min="18" max="45" width="9.140625" style="356" customWidth="1"/>
  </cols>
  <sheetData>
    <row r="1" s="356" customFormat="1" ht="12.75"/>
    <row r="2" spans="1:17" ht="20.25">
      <c r="A2" s="675" t="s">
        <v>391</v>
      </c>
      <c r="B2" s="675"/>
      <c r="C2" s="675"/>
      <c r="D2" s="675"/>
      <c r="E2" s="675"/>
      <c r="F2" s="675"/>
      <c r="G2" s="675"/>
      <c r="H2" s="675"/>
      <c r="I2" s="675"/>
      <c r="J2" s="675"/>
      <c r="K2" s="675"/>
      <c r="L2" s="675"/>
      <c r="M2" s="675"/>
      <c r="N2" s="675"/>
      <c r="O2" s="675"/>
      <c r="P2" s="675"/>
      <c r="Q2" s="675"/>
    </row>
    <row r="3" spans="1:17" ht="12.75">
      <c r="A3" s="75"/>
      <c r="B3" s="75"/>
      <c r="C3" s="75"/>
      <c r="D3" s="75"/>
      <c r="E3" s="75"/>
      <c r="F3" s="75"/>
      <c r="G3" s="75"/>
      <c r="H3" s="75"/>
      <c r="I3" s="75"/>
      <c r="J3" s="75"/>
      <c r="K3" s="75"/>
      <c r="L3" s="75"/>
      <c r="M3" s="75"/>
      <c r="N3" s="75"/>
      <c r="O3" s="75"/>
      <c r="P3" s="75"/>
      <c r="Q3" s="75"/>
    </row>
    <row r="4" spans="1:17" ht="13.5" thickBot="1">
      <c r="A4" s="97" t="s">
        <v>270</v>
      </c>
      <c r="B4" s="97"/>
      <c r="C4" s="75"/>
      <c r="D4" s="75"/>
      <c r="E4" s="75"/>
      <c r="F4" s="75"/>
      <c r="G4" s="75"/>
      <c r="H4" s="75"/>
      <c r="I4" s="75"/>
      <c r="J4" s="75"/>
      <c r="K4" s="75"/>
      <c r="L4" s="75"/>
      <c r="M4" s="75"/>
      <c r="N4" s="75"/>
      <c r="O4" s="75"/>
      <c r="P4" s="75"/>
      <c r="Q4" s="75"/>
    </row>
    <row r="5" spans="1:17" ht="12.75">
      <c r="A5" s="716"/>
      <c r="B5" s="716"/>
      <c r="C5" s="352" t="s">
        <v>387</v>
      </c>
      <c r="D5" s="352"/>
      <c r="E5" s="352"/>
      <c r="F5" s="717" t="s">
        <v>388</v>
      </c>
      <c r="G5" s="351"/>
      <c r="H5" s="718"/>
      <c r="I5" s="350" t="s">
        <v>389</v>
      </c>
      <c r="J5" s="351"/>
      <c r="K5" s="351"/>
      <c r="L5" s="709" t="s">
        <v>390</v>
      </c>
      <c r="M5" s="352"/>
      <c r="N5" s="719"/>
      <c r="O5" s="717" t="s">
        <v>33</v>
      </c>
      <c r="P5" s="351"/>
      <c r="Q5" s="718"/>
    </row>
    <row r="6" spans="1:17" ht="39" customHeight="1" thickBot="1">
      <c r="A6" s="720" t="s">
        <v>83</v>
      </c>
      <c r="B6" s="720" t="s">
        <v>392</v>
      </c>
      <c r="C6" s="682">
        <v>2004</v>
      </c>
      <c r="D6" s="682">
        <v>2005</v>
      </c>
      <c r="E6" s="721" t="s">
        <v>379</v>
      </c>
      <c r="F6" s="682">
        <v>2004</v>
      </c>
      <c r="G6" s="682">
        <v>2005</v>
      </c>
      <c r="H6" s="721" t="s">
        <v>379</v>
      </c>
      <c r="I6" s="682">
        <v>2004</v>
      </c>
      <c r="J6" s="682">
        <v>2005</v>
      </c>
      <c r="K6" s="721" t="s">
        <v>379</v>
      </c>
      <c r="L6" s="682">
        <v>2004</v>
      </c>
      <c r="M6" s="682">
        <v>2005</v>
      </c>
      <c r="N6" s="721" t="s">
        <v>379</v>
      </c>
      <c r="O6" s="682">
        <v>2004</v>
      </c>
      <c r="P6" s="682">
        <v>2005</v>
      </c>
      <c r="Q6" s="721" t="s">
        <v>379</v>
      </c>
    </row>
    <row r="7" spans="1:45" s="27" customFormat="1" ht="30" customHeight="1">
      <c r="A7" s="722" t="s">
        <v>281</v>
      </c>
      <c r="B7" s="722" t="s">
        <v>277</v>
      </c>
      <c r="C7" s="620">
        <v>305</v>
      </c>
      <c r="D7" s="620">
        <v>944</v>
      </c>
      <c r="E7" s="623">
        <v>209.50819396972656</v>
      </c>
      <c r="F7" s="713">
        <v>0</v>
      </c>
      <c r="G7" s="620">
        <v>643</v>
      </c>
      <c r="H7" s="723">
        <v>0</v>
      </c>
      <c r="I7" s="620">
        <v>0</v>
      </c>
      <c r="J7" s="620">
        <v>0</v>
      </c>
      <c r="K7" s="623">
        <v>0</v>
      </c>
      <c r="L7" s="713">
        <v>0</v>
      </c>
      <c r="M7" s="620">
        <v>0</v>
      </c>
      <c r="N7" s="723">
        <v>0</v>
      </c>
      <c r="O7" s="713">
        <v>305</v>
      </c>
      <c r="P7" s="620">
        <v>1587</v>
      </c>
      <c r="Q7" s="723">
        <v>420.327880859375</v>
      </c>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row>
    <row r="8" spans="1:45" s="27" customFormat="1" ht="30" customHeight="1">
      <c r="A8" s="727" t="s">
        <v>406</v>
      </c>
      <c r="B8" s="724" t="s">
        <v>272</v>
      </c>
      <c r="C8" s="638">
        <v>264</v>
      </c>
      <c r="D8" s="638">
        <v>343</v>
      </c>
      <c r="E8" s="639">
        <v>29.92424201965332</v>
      </c>
      <c r="F8" s="725">
        <v>259</v>
      </c>
      <c r="G8" s="629">
        <v>237</v>
      </c>
      <c r="H8" s="726">
        <v>-8.494208335876465</v>
      </c>
      <c r="I8" s="638">
        <v>0</v>
      </c>
      <c r="J8" s="638">
        <v>0</v>
      </c>
      <c r="K8" s="639">
        <v>0</v>
      </c>
      <c r="L8" s="725">
        <v>193</v>
      </c>
      <c r="M8" s="629">
        <v>200</v>
      </c>
      <c r="N8" s="726">
        <v>3.6269431114196777</v>
      </c>
      <c r="O8" s="725">
        <v>716</v>
      </c>
      <c r="P8" s="629">
        <v>780</v>
      </c>
      <c r="Q8" s="726">
        <v>8.938547134399414</v>
      </c>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c r="AR8" s="552"/>
      <c r="AS8" s="552"/>
    </row>
    <row r="9" spans="1:45" s="27" customFormat="1" ht="30" customHeight="1">
      <c r="A9" s="724"/>
      <c r="B9" s="724" t="s">
        <v>277</v>
      </c>
      <c r="C9" s="638">
        <v>135</v>
      </c>
      <c r="D9" s="638">
        <v>0</v>
      </c>
      <c r="E9" s="639">
        <v>-100</v>
      </c>
      <c r="F9" s="725">
        <v>186</v>
      </c>
      <c r="G9" s="629">
        <v>0</v>
      </c>
      <c r="H9" s="726">
        <v>-100</v>
      </c>
      <c r="I9" s="638">
        <v>0</v>
      </c>
      <c r="J9" s="638">
        <v>0</v>
      </c>
      <c r="K9" s="639">
        <v>0</v>
      </c>
      <c r="L9" s="725">
        <v>0</v>
      </c>
      <c r="M9" s="629">
        <v>0</v>
      </c>
      <c r="N9" s="726">
        <v>0</v>
      </c>
      <c r="O9" s="725">
        <v>321</v>
      </c>
      <c r="P9" s="629">
        <v>0</v>
      </c>
      <c r="Q9" s="726">
        <v>-100</v>
      </c>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row>
    <row r="10" spans="1:45" s="27" customFormat="1" ht="30" customHeight="1">
      <c r="A10" s="727" t="s">
        <v>405</v>
      </c>
      <c r="B10" s="724" t="s">
        <v>275</v>
      </c>
      <c r="C10" s="638">
        <v>245</v>
      </c>
      <c r="D10" s="638">
        <v>331</v>
      </c>
      <c r="E10" s="639">
        <v>35.1020393371582</v>
      </c>
      <c r="F10" s="725">
        <v>314</v>
      </c>
      <c r="G10" s="629">
        <v>326</v>
      </c>
      <c r="H10" s="726">
        <v>3.8216559886932373</v>
      </c>
      <c r="I10" s="638">
        <v>0</v>
      </c>
      <c r="J10" s="638">
        <v>0</v>
      </c>
      <c r="K10" s="639">
        <v>0</v>
      </c>
      <c r="L10" s="725">
        <v>38</v>
      </c>
      <c r="M10" s="629">
        <v>41</v>
      </c>
      <c r="N10" s="726">
        <v>7.8947367668151855</v>
      </c>
      <c r="O10" s="725">
        <v>597</v>
      </c>
      <c r="P10" s="629">
        <v>698</v>
      </c>
      <c r="Q10" s="726">
        <v>16.917922973632812</v>
      </c>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row>
    <row r="11" spans="1:45" s="27" customFormat="1" ht="30" customHeight="1">
      <c r="A11" s="724"/>
      <c r="B11" s="724" t="s">
        <v>277</v>
      </c>
      <c r="C11" s="638">
        <v>201</v>
      </c>
      <c r="D11" s="638">
        <v>123</v>
      </c>
      <c r="E11" s="639">
        <v>-38.80596923828125</v>
      </c>
      <c r="F11" s="725">
        <v>44</v>
      </c>
      <c r="G11" s="629">
        <v>0</v>
      </c>
      <c r="H11" s="726">
        <v>-100</v>
      </c>
      <c r="I11" s="638">
        <v>0</v>
      </c>
      <c r="J11" s="638">
        <v>0</v>
      </c>
      <c r="K11" s="639">
        <v>0</v>
      </c>
      <c r="L11" s="725">
        <v>0</v>
      </c>
      <c r="M11" s="629">
        <v>0</v>
      </c>
      <c r="N11" s="726">
        <v>0</v>
      </c>
      <c r="O11" s="725">
        <v>245</v>
      </c>
      <c r="P11" s="629">
        <v>123</v>
      </c>
      <c r="Q11" s="726">
        <v>-49.79591751098633</v>
      </c>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row>
    <row r="12" spans="1:45" s="27" customFormat="1" ht="30" customHeight="1">
      <c r="A12" s="724"/>
      <c r="B12" s="724" t="s">
        <v>279</v>
      </c>
      <c r="C12" s="638">
        <v>0</v>
      </c>
      <c r="D12" s="638">
        <v>0</v>
      </c>
      <c r="E12" s="639">
        <v>0</v>
      </c>
      <c r="F12" s="725">
        <v>146</v>
      </c>
      <c r="G12" s="629">
        <v>72</v>
      </c>
      <c r="H12" s="726">
        <v>-50.684932708740234</v>
      </c>
      <c r="I12" s="638">
        <v>0</v>
      </c>
      <c r="J12" s="638">
        <v>0</v>
      </c>
      <c r="K12" s="639">
        <v>0</v>
      </c>
      <c r="L12" s="725">
        <v>15</v>
      </c>
      <c r="M12" s="629">
        <v>5</v>
      </c>
      <c r="N12" s="726">
        <v>-66.66666412353516</v>
      </c>
      <c r="O12" s="725">
        <v>161</v>
      </c>
      <c r="P12" s="629">
        <v>77</v>
      </c>
      <c r="Q12" s="726">
        <v>-52.173912048339844</v>
      </c>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row>
    <row r="13" spans="1:45" s="27" customFormat="1" ht="30" customHeight="1">
      <c r="A13" s="727" t="s">
        <v>404</v>
      </c>
      <c r="B13" s="727" t="s">
        <v>404</v>
      </c>
      <c r="C13" s="638">
        <v>642</v>
      </c>
      <c r="D13" s="638">
        <v>649</v>
      </c>
      <c r="E13" s="639">
        <v>1.09034264087677</v>
      </c>
      <c r="F13" s="725">
        <v>1668</v>
      </c>
      <c r="G13" s="629">
        <v>1580</v>
      </c>
      <c r="H13" s="726">
        <v>-5.2757792472839355</v>
      </c>
      <c r="I13" s="638">
        <v>0</v>
      </c>
      <c r="J13" s="638">
        <v>0</v>
      </c>
      <c r="K13" s="639">
        <v>0</v>
      </c>
      <c r="L13" s="725">
        <v>188</v>
      </c>
      <c r="M13" s="629">
        <v>167</v>
      </c>
      <c r="N13" s="726">
        <v>-11.170212745666504</v>
      </c>
      <c r="O13" s="725">
        <v>2498</v>
      </c>
      <c r="P13" s="629">
        <v>2396</v>
      </c>
      <c r="Q13" s="726">
        <v>-4.083266735076904</v>
      </c>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row>
    <row r="14" spans="1:45" s="27" customFormat="1" ht="30" customHeight="1">
      <c r="A14" s="724"/>
      <c r="B14" s="724" t="s">
        <v>277</v>
      </c>
      <c r="C14" s="638">
        <v>0</v>
      </c>
      <c r="D14" s="638">
        <v>0</v>
      </c>
      <c r="E14" s="639">
        <v>0</v>
      </c>
      <c r="F14" s="725">
        <v>33</v>
      </c>
      <c r="G14" s="629">
        <v>0</v>
      </c>
      <c r="H14" s="726">
        <v>-100</v>
      </c>
      <c r="I14" s="638">
        <v>0</v>
      </c>
      <c r="J14" s="638">
        <v>0</v>
      </c>
      <c r="K14" s="639">
        <v>0</v>
      </c>
      <c r="L14" s="725">
        <v>0</v>
      </c>
      <c r="M14" s="629">
        <v>0</v>
      </c>
      <c r="N14" s="726">
        <v>0</v>
      </c>
      <c r="O14" s="725">
        <v>33</v>
      </c>
      <c r="P14" s="629">
        <v>0</v>
      </c>
      <c r="Q14" s="726">
        <v>-100</v>
      </c>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row>
    <row r="15" spans="1:45" s="27" customFormat="1" ht="30" customHeight="1">
      <c r="A15" s="724" t="s">
        <v>284</v>
      </c>
      <c r="B15" s="724" t="s">
        <v>285</v>
      </c>
      <c r="C15" s="638">
        <v>0</v>
      </c>
      <c r="D15" s="638">
        <v>16</v>
      </c>
      <c r="E15" s="639">
        <v>0</v>
      </c>
      <c r="F15" s="725">
        <v>92</v>
      </c>
      <c r="G15" s="629">
        <v>94</v>
      </c>
      <c r="H15" s="726">
        <v>2.17391300201416</v>
      </c>
      <c r="I15" s="638">
        <v>15</v>
      </c>
      <c r="J15" s="638">
        <v>36</v>
      </c>
      <c r="K15" s="639">
        <v>140</v>
      </c>
      <c r="L15" s="725">
        <v>9</v>
      </c>
      <c r="M15" s="629">
        <v>12</v>
      </c>
      <c r="N15" s="726">
        <v>33.33333206176758</v>
      </c>
      <c r="O15" s="725">
        <v>116</v>
      </c>
      <c r="P15" s="629">
        <v>158</v>
      </c>
      <c r="Q15" s="726">
        <v>36.2068977355957</v>
      </c>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row>
    <row r="16" spans="1:45" s="27" customFormat="1" ht="30" customHeight="1">
      <c r="A16" s="724"/>
      <c r="B16" s="724" t="s">
        <v>287</v>
      </c>
      <c r="C16" s="638">
        <v>0</v>
      </c>
      <c r="D16" s="638">
        <v>0</v>
      </c>
      <c r="E16" s="639">
        <v>0</v>
      </c>
      <c r="F16" s="725">
        <v>55</v>
      </c>
      <c r="G16" s="629">
        <v>55</v>
      </c>
      <c r="H16" s="726">
        <v>0</v>
      </c>
      <c r="I16" s="638">
        <v>0</v>
      </c>
      <c r="J16" s="638">
        <v>0</v>
      </c>
      <c r="K16" s="639">
        <v>0</v>
      </c>
      <c r="L16" s="725">
        <v>26</v>
      </c>
      <c r="M16" s="629">
        <v>18</v>
      </c>
      <c r="N16" s="726">
        <v>-30.769229888916016</v>
      </c>
      <c r="O16" s="725">
        <v>81</v>
      </c>
      <c r="P16" s="629">
        <v>73</v>
      </c>
      <c r="Q16" s="726">
        <v>-9.876543045043945</v>
      </c>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row>
    <row r="17" spans="1:45" s="27" customFormat="1" ht="30" customHeight="1">
      <c r="A17" s="724"/>
      <c r="B17" s="724" t="s">
        <v>289</v>
      </c>
      <c r="C17" s="638">
        <v>0</v>
      </c>
      <c r="D17" s="638">
        <v>0</v>
      </c>
      <c r="E17" s="639">
        <v>0</v>
      </c>
      <c r="F17" s="725">
        <v>60</v>
      </c>
      <c r="G17" s="629">
        <v>28</v>
      </c>
      <c r="H17" s="726">
        <v>-53.33333206176758</v>
      </c>
      <c r="I17" s="638">
        <v>0</v>
      </c>
      <c r="J17" s="638">
        <v>0</v>
      </c>
      <c r="K17" s="639">
        <v>0</v>
      </c>
      <c r="L17" s="725">
        <v>0</v>
      </c>
      <c r="M17" s="629">
        <v>0</v>
      </c>
      <c r="N17" s="726">
        <v>0</v>
      </c>
      <c r="O17" s="725">
        <v>60</v>
      </c>
      <c r="P17" s="629">
        <v>28</v>
      </c>
      <c r="Q17" s="726">
        <v>-53.33333206176758</v>
      </c>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row>
    <row r="18" spans="1:45" s="27" customFormat="1" ht="30" customHeight="1">
      <c r="A18" s="724"/>
      <c r="B18" s="724" t="s">
        <v>291</v>
      </c>
      <c r="C18" s="638">
        <v>0</v>
      </c>
      <c r="D18" s="638">
        <v>0</v>
      </c>
      <c r="E18" s="639">
        <v>0</v>
      </c>
      <c r="F18" s="725">
        <v>203</v>
      </c>
      <c r="G18" s="629">
        <v>145</v>
      </c>
      <c r="H18" s="726">
        <v>-28.571428298950195</v>
      </c>
      <c r="I18" s="638">
        <v>50</v>
      </c>
      <c r="J18" s="638">
        <v>21</v>
      </c>
      <c r="K18" s="639">
        <v>-58</v>
      </c>
      <c r="L18" s="725">
        <v>28</v>
      </c>
      <c r="M18" s="629">
        <v>3</v>
      </c>
      <c r="N18" s="726">
        <v>-89.28571319580078</v>
      </c>
      <c r="O18" s="725">
        <v>281</v>
      </c>
      <c r="P18" s="629">
        <v>169</v>
      </c>
      <c r="Q18" s="726">
        <v>-39.85765075683594</v>
      </c>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row>
    <row r="19" spans="1:45" s="27" customFormat="1" ht="30" customHeight="1">
      <c r="A19" s="727" t="s">
        <v>407</v>
      </c>
      <c r="B19" s="724" t="s">
        <v>277</v>
      </c>
      <c r="C19" s="638">
        <v>375</v>
      </c>
      <c r="D19" s="638">
        <v>105</v>
      </c>
      <c r="E19" s="639">
        <v>-72</v>
      </c>
      <c r="F19" s="725">
        <v>151</v>
      </c>
      <c r="G19" s="629">
        <v>0</v>
      </c>
      <c r="H19" s="726">
        <v>-100</v>
      </c>
      <c r="I19" s="638">
        <v>0</v>
      </c>
      <c r="J19" s="638">
        <v>0</v>
      </c>
      <c r="K19" s="639">
        <v>0</v>
      </c>
      <c r="L19" s="725">
        <v>0</v>
      </c>
      <c r="M19" s="629">
        <v>0</v>
      </c>
      <c r="N19" s="726">
        <v>0</v>
      </c>
      <c r="O19" s="725">
        <v>526</v>
      </c>
      <c r="P19" s="629">
        <v>105</v>
      </c>
      <c r="Q19" s="726">
        <v>-80.03802490234375</v>
      </c>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row>
    <row r="20" spans="1:45" s="27" customFormat="1" ht="30" customHeight="1">
      <c r="A20" s="724"/>
      <c r="B20" s="727" t="s">
        <v>407</v>
      </c>
      <c r="C20" s="638">
        <v>115</v>
      </c>
      <c r="D20" s="638">
        <v>130</v>
      </c>
      <c r="E20" s="639">
        <v>13.043478012084961</v>
      </c>
      <c r="F20" s="725">
        <v>253</v>
      </c>
      <c r="G20" s="629">
        <v>292</v>
      </c>
      <c r="H20" s="726">
        <v>15.415019989013672</v>
      </c>
      <c r="I20" s="638">
        <v>0</v>
      </c>
      <c r="J20" s="638">
        <v>0</v>
      </c>
      <c r="K20" s="639">
        <v>0</v>
      </c>
      <c r="L20" s="725">
        <v>119</v>
      </c>
      <c r="M20" s="629">
        <v>31</v>
      </c>
      <c r="N20" s="726">
        <v>-73.94957733154297</v>
      </c>
      <c r="O20" s="725">
        <v>487</v>
      </c>
      <c r="P20" s="629">
        <v>453</v>
      </c>
      <c r="Q20" s="726">
        <v>-6.98151969909668</v>
      </c>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row>
    <row r="21" spans="1:45" s="27" customFormat="1" ht="30" customHeight="1">
      <c r="A21" s="724" t="s">
        <v>295</v>
      </c>
      <c r="B21" s="724" t="s">
        <v>296</v>
      </c>
      <c r="C21" s="638">
        <v>0</v>
      </c>
      <c r="D21" s="638">
        <v>0</v>
      </c>
      <c r="E21" s="639">
        <v>0</v>
      </c>
      <c r="F21" s="725">
        <v>10</v>
      </c>
      <c r="G21" s="629">
        <v>0</v>
      </c>
      <c r="H21" s="726">
        <v>-100</v>
      </c>
      <c r="I21" s="638">
        <v>0</v>
      </c>
      <c r="J21" s="638">
        <v>0</v>
      </c>
      <c r="K21" s="639">
        <v>0</v>
      </c>
      <c r="L21" s="725">
        <v>1</v>
      </c>
      <c r="M21" s="629">
        <v>3</v>
      </c>
      <c r="N21" s="726">
        <v>200</v>
      </c>
      <c r="O21" s="725">
        <v>11</v>
      </c>
      <c r="P21" s="629">
        <v>3</v>
      </c>
      <c r="Q21" s="726">
        <v>-72.7272720336914</v>
      </c>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row>
    <row r="22" spans="1:45" s="27" customFormat="1" ht="30" customHeight="1">
      <c r="A22" s="724"/>
      <c r="B22" s="724" t="s">
        <v>277</v>
      </c>
      <c r="C22" s="629">
        <v>153</v>
      </c>
      <c r="D22" s="629">
        <v>102</v>
      </c>
      <c r="E22" s="632">
        <v>-33.33333206176758</v>
      </c>
      <c r="F22" s="725">
        <v>144</v>
      </c>
      <c r="G22" s="629">
        <v>0</v>
      </c>
      <c r="H22" s="726">
        <v>-100</v>
      </c>
      <c r="I22" s="629">
        <v>0</v>
      </c>
      <c r="J22" s="629">
        <v>0</v>
      </c>
      <c r="K22" s="632">
        <v>0</v>
      </c>
      <c r="L22" s="725">
        <v>0</v>
      </c>
      <c r="M22" s="629">
        <v>0</v>
      </c>
      <c r="N22" s="726">
        <v>0</v>
      </c>
      <c r="O22" s="725">
        <v>297</v>
      </c>
      <c r="P22" s="629">
        <v>102</v>
      </c>
      <c r="Q22" s="726">
        <v>-65.65656280517578</v>
      </c>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row>
    <row r="23" spans="1:45" s="27" customFormat="1" ht="30" customHeight="1">
      <c r="A23" s="724"/>
      <c r="B23" s="724" t="s">
        <v>295</v>
      </c>
      <c r="C23" s="629">
        <v>405</v>
      </c>
      <c r="D23" s="629">
        <v>550</v>
      </c>
      <c r="E23" s="632">
        <v>35.802467346191406</v>
      </c>
      <c r="F23" s="725">
        <v>570</v>
      </c>
      <c r="G23" s="629">
        <v>511</v>
      </c>
      <c r="H23" s="726">
        <v>-10.350876808166504</v>
      </c>
      <c r="I23" s="629">
        <v>0</v>
      </c>
      <c r="J23" s="629">
        <v>0</v>
      </c>
      <c r="K23" s="632">
        <v>0</v>
      </c>
      <c r="L23" s="725">
        <v>97</v>
      </c>
      <c r="M23" s="629">
        <v>71</v>
      </c>
      <c r="N23" s="726">
        <v>-26.804122924804688</v>
      </c>
      <c r="O23" s="725">
        <v>1072</v>
      </c>
      <c r="P23" s="629">
        <v>1132</v>
      </c>
      <c r="Q23" s="726">
        <v>5.597014904022217</v>
      </c>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row>
    <row r="24" spans="1:45" s="13" customFormat="1" ht="30" customHeight="1" thickBot="1">
      <c r="A24" s="340" t="s">
        <v>306</v>
      </c>
      <c r="B24" s="340" t="s">
        <v>393</v>
      </c>
      <c r="C24" s="281">
        <v>2840</v>
      </c>
      <c r="D24" s="281">
        <v>3293</v>
      </c>
      <c r="E24" s="283">
        <v>15.950704574584961</v>
      </c>
      <c r="F24" s="341">
        <v>4188</v>
      </c>
      <c r="G24" s="281">
        <v>3983</v>
      </c>
      <c r="H24" s="342">
        <v>-4.894937992095947</v>
      </c>
      <c r="I24" s="281">
        <v>65</v>
      </c>
      <c r="J24" s="281">
        <v>57</v>
      </c>
      <c r="K24" s="283">
        <v>-12.307692527770996</v>
      </c>
      <c r="L24" s="341">
        <v>714</v>
      </c>
      <c r="M24" s="281">
        <v>551</v>
      </c>
      <c r="N24" s="342">
        <v>-22.829132080078125</v>
      </c>
      <c r="O24" s="341">
        <v>7807</v>
      </c>
      <c r="P24" s="281">
        <v>7884</v>
      </c>
      <c r="Q24" s="342">
        <v>0.9862943291664124</v>
      </c>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728"/>
      <c r="AQ24" s="728"/>
      <c r="AR24" s="728"/>
      <c r="AS24" s="728"/>
    </row>
    <row r="25" spans="1:17" ht="13.5" thickTop="1">
      <c r="A25" s="75"/>
      <c r="B25" s="75"/>
      <c r="C25" s="75"/>
      <c r="D25" s="75"/>
      <c r="E25" s="75"/>
      <c r="F25" s="75"/>
      <c r="G25" s="75"/>
      <c r="H25" s="75"/>
      <c r="I25" s="75"/>
      <c r="J25" s="75"/>
      <c r="K25" s="75"/>
      <c r="L25" s="75"/>
      <c r="M25" s="75"/>
      <c r="N25" s="75"/>
      <c r="O25" s="75"/>
      <c r="P25" s="75"/>
      <c r="Q25" s="75"/>
    </row>
    <row r="26" s="356" customFormat="1" ht="12.75"/>
    <row r="27" s="356" customFormat="1" ht="12.75"/>
    <row r="28" s="356" customFormat="1" ht="12.75"/>
    <row r="29" s="356" customFormat="1" ht="12.75"/>
    <row r="30" s="356" customFormat="1" ht="12.75"/>
    <row r="31" s="356" customFormat="1" ht="12.75"/>
    <row r="32" s="356" customFormat="1" ht="12.75"/>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row r="125" s="356" customFormat="1" ht="12.75"/>
    <row r="126" s="356" customFormat="1" ht="12.75"/>
    <row r="127" s="356" customFormat="1" ht="12.75"/>
    <row r="128" s="356" customFormat="1" ht="12.75"/>
    <row r="129" s="356" customFormat="1" ht="12.75"/>
    <row r="130" s="356" customFormat="1" ht="12.75"/>
    <row r="131" s="356" customFormat="1" ht="12.75"/>
    <row r="132" s="356" customFormat="1" ht="12.75"/>
    <row r="133" s="356" customFormat="1" ht="12.75"/>
    <row r="134" s="356" customFormat="1" ht="12.75"/>
    <row r="135" s="356" customFormat="1" ht="12.75"/>
    <row r="136" s="356" customFormat="1" ht="12.75"/>
    <row r="137" s="356" customFormat="1" ht="12.75"/>
    <row r="138" s="356" customFormat="1" ht="12.75"/>
    <row r="139" s="356" customFormat="1" ht="12.75"/>
    <row r="140" s="356" customFormat="1" ht="12.75"/>
    <row r="141" s="356" customFormat="1" ht="12.75"/>
    <row r="142" s="356" customFormat="1" ht="12.75"/>
    <row r="143" s="356" customFormat="1" ht="12.75"/>
    <row r="144" s="356" customFormat="1" ht="12.75"/>
    <row r="145" s="356" customFormat="1" ht="12.75"/>
    <row r="146" s="356" customFormat="1" ht="12.75"/>
    <row r="147" s="356" customFormat="1" ht="12.75"/>
    <row r="148" s="356" customFormat="1" ht="12.75"/>
    <row r="149" s="356" customFormat="1" ht="12.75"/>
    <row r="150" s="356" customFormat="1" ht="12.75"/>
    <row r="151" s="356" customFormat="1" ht="12.75"/>
    <row r="152" s="356" customFormat="1" ht="12.75"/>
    <row r="153" s="356" customFormat="1" ht="12.75"/>
    <row r="154" s="356" customFormat="1" ht="12.75"/>
    <row r="155" s="356" customFormat="1" ht="12.75"/>
    <row r="156" s="356" customFormat="1" ht="12.75"/>
    <row r="157" s="356" customFormat="1" ht="12.75"/>
    <row r="158" s="356" customFormat="1" ht="12.75"/>
    <row r="159" s="356" customFormat="1" ht="12.75"/>
    <row r="160" s="356" customFormat="1" ht="12.75"/>
    <row r="161" s="356" customFormat="1" ht="12.75"/>
    <row r="162" s="356" customFormat="1" ht="12.75"/>
    <row r="163" s="356" customFormat="1" ht="12.75"/>
    <row r="164" s="356" customFormat="1" ht="12.75"/>
    <row r="165" s="356" customFormat="1" ht="12.75"/>
    <row r="166" s="356" customFormat="1" ht="12.75"/>
    <row r="167" s="356" customFormat="1" ht="12.75"/>
    <row r="168" s="356" customFormat="1" ht="12.75"/>
    <row r="169" s="356" customFormat="1" ht="12.75"/>
    <row r="170" s="356" customFormat="1" ht="12.75"/>
    <row r="171" s="356" customFormat="1" ht="12.75"/>
    <row r="172" s="356" customFormat="1" ht="12.75"/>
    <row r="173" s="356" customFormat="1" ht="12.75"/>
    <row r="174" s="356" customFormat="1" ht="12.75"/>
    <row r="175" s="356" customFormat="1" ht="12.75"/>
    <row r="176" s="356" customFormat="1" ht="12.75"/>
    <row r="177" s="356" customFormat="1" ht="12.75"/>
    <row r="178" s="356" customFormat="1" ht="12.75"/>
    <row r="179" s="356" customFormat="1" ht="12.75"/>
    <row r="180" s="356" customFormat="1" ht="12.75"/>
    <row r="181" s="356" customFormat="1" ht="12.75"/>
    <row r="182" s="356" customFormat="1" ht="12.75"/>
    <row r="183" s="356" customFormat="1" ht="12.75"/>
    <row r="184" s="356" customFormat="1" ht="12.75"/>
    <row r="185" s="356" customFormat="1" ht="12.75"/>
    <row r="186" s="356" customFormat="1" ht="12.75"/>
    <row r="187" s="356" customFormat="1" ht="12.75"/>
    <row r="188" s="356" customFormat="1" ht="12.75"/>
    <row r="189" s="356" customFormat="1" ht="12.75"/>
    <row r="190" s="356" customFormat="1" ht="12.75"/>
    <row r="191" s="356" customFormat="1" ht="12.75"/>
    <row r="192" s="356" customFormat="1" ht="12.75"/>
    <row r="193" s="356" customFormat="1" ht="12.75"/>
    <row r="194" s="356" customFormat="1" ht="12.75"/>
  </sheetData>
  <conditionalFormatting sqref="C7:Q24">
    <cfRule type="cellIs" priority="1" dxfId="0" operator="equal" stopIfTrue="1">
      <formula>0</formula>
    </cfRule>
  </conditionalFormatting>
  <printOptions/>
  <pageMargins left="0.75" right="0.75" top="1" bottom="1" header="0.5" footer="0.5"/>
  <pageSetup fitToHeight="1" fitToWidth="1" horizontalDpi="600" verticalDpi="600" orientation="landscape" scale="65" r:id="rId1"/>
  <headerFooter alignWithMargins="0">
    <oddHeader>&amp;LFall 2005 15th Day File</oddHeader>
  </headerFooter>
</worksheet>
</file>

<file path=xl/worksheets/sheet43.xml><?xml version="1.0" encoding="utf-8"?>
<worksheet xmlns="http://schemas.openxmlformats.org/spreadsheetml/2006/main" xmlns:r="http://schemas.openxmlformats.org/officeDocument/2006/relationships">
  <sheetPr codeName="Sheet34">
    <pageSetUpPr fitToPage="1"/>
  </sheetPr>
  <dimension ref="A2:AW18"/>
  <sheetViews>
    <sheetView workbookViewId="0" topLeftCell="A1">
      <selection activeCell="A22" sqref="A22"/>
    </sheetView>
  </sheetViews>
  <sheetFormatPr defaultColWidth="9.140625" defaultRowHeight="12.75"/>
  <cols>
    <col min="1" max="1" width="22.140625" style="0" customWidth="1"/>
    <col min="2" max="2" width="21.140625" style="0" bestFit="1" customWidth="1"/>
    <col min="3" max="3" width="8.00390625" style="0" customWidth="1"/>
    <col min="4" max="17" width="8.7109375" style="0" customWidth="1"/>
    <col min="18" max="49" width="9.140625" style="356" customWidth="1"/>
  </cols>
  <sheetData>
    <row r="1" s="356" customFormat="1" ht="12.75"/>
    <row r="2" spans="1:17" ht="20.25">
      <c r="A2" s="675" t="s">
        <v>391</v>
      </c>
      <c r="B2" s="675"/>
      <c r="C2" s="675"/>
      <c r="D2" s="675"/>
      <c r="E2" s="675"/>
      <c r="F2" s="675"/>
      <c r="G2" s="675"/>
      <c r="H2" s="675"/>
      <c r="I2" s="675"/>
      <c r="J2" s="675"/>
      <c r="K2" s="675"/>
      <c r="L2" s="675"/>
      <c r="M2" s="675"/>
      <c r="N2" s="675"/>
      <c r="O2" s="675"/>
      <c r="P2" s="675"/>
      <c r="Q2" s="675"/>
    </row>
    <row r="3" spans="1:17" ht="12.75">
      <c r="A3" s="75"/>
      <c r="B3" s="75"/>
      <c r="C3" s="75"/>
      <c r="D3" s="75"/>
      <c r="E3" s="75"/>
      <c r="F3" s="75"/>
      <c r="G3" s="75"/>
      <c r="H3" s="75"/>
      <c r="I3" s="75"/>
      <c r="J3" s="75"/>
      <c r="K3" s="75"/>
      <c r="L3" s="75"/>
      <c r="M3" s="75"/>
      <c r="N3" s="75"/>
      <c r="O3" s="75"/>
      <c r="P3" s="75"/>
      <c r="Q3" s="75"/>
    </row>
    <row r="4" spans="1:17" ht="13.5" thickBot="1">
      <c r="A4" s="97" t="s">
        <v>307</v>
      </c>
      <c r="B4" s="97"/>
      <c r="C4" s="75"/>
      <c r="D4" s="75"/>
      <c r="E4" s="75"/>
      <c r="F4" s="75"/>
      <c r="G4" s="75"/>
      <c r="H4" s="75"/>
      <c r="I4" s="75"/>
      <c r="J4" s="75"/>
      <c r="K4" s="75"/>
      <c r="L4" s="75"/>
      <c r="M4" s="75"/>
      <c r="N4" s="75"/>
      <c r="O4" s="75"/>
      <c r="P4" s="75"/>
      <c r="Q4" s="75"/>
    </row>
    <row r="5" spans="1:17" ht="12.75">
      <c r="A5" s="716"/>
      <c r="B5" s="349"/>
      <c r="C5" s="709" t="s">
        <v>387</v>
      </c>
      <c r="D5" s="352"/>
      <c r="E5" s="719"/>
      <c r="F5" s="350" t="s">
        <v>388</v>
      </c>
      <c r="G5" s="351"/>
      <c r="H5" s="351"/>
      <c r="I5" s="717" t="s">
        <v>389</v>
      </c>
      <c r="J5" s="351"/>
      <c r="K5" s="718"/>
      <c r="L5" s="352" t="s">
        <v>390</v>
      </c>
      <c r="M5" s="352"/>
      <c r="N5" s="352"/>
      <c r="O5" s="717" t="s">
        <v>33</v>
      </c>
      <c r="P5" s="351"/>
      <c r="Q5" s="718"/>
    </row>
    <row r="6" spans="1:17" ht="36" customHeight="1" thickBot="1">
      <c r="A6" s="720" t="s">
        <v>83</v>
      </c>
      <c r="B6" s="720" t="s">
        <v>392</v>
      </c>
      <c r="C6" s="682">
        <v>2004</v>
      </c>
      <c r="D6" s="682">
        <v>2005</v>
      </c>
      <c r="E6" s="721" t="s">
        <v>379</v>
      </c>
      <c r="F6" s="682">
        <v>2004</v>
      </c>
      <c r="G6" s="682">
        <v>2005</v>
      </c>
      <c r="H6" s="721" t="s">
        <v>379</v>
      </c>
      <c r="I6" s="682">
        <v>2004</v>
      </c>
      <c r="J6" s="682">
        <v>2005</v>
      </c>
      <c r="K6" s="721" t="s">
        <v>379</v>
      </c>
      <c r="L6" s="682">
        <v>2004</v>
      </c>
      <c r="M6" s="682">
        <v>2005</v>
      </c>
      <c r="N6" s="721" t="s">
        <v>379</v>
      </c>
      <c r="O6" s="682">
        <v>2004</v>
      </c>
      <c r="P6" s="682">
        <v>2005</v>
      </c>
      <c r="Q6" s="721" t="s">
        <v>379</v>
      </c>
    </row>
    <row r="7" spans="1:49" s="27" customFormat="1" ht="30" customHeight="1">
      <c r="A7" s="729" t="s">
        <v>400</v>
      </c>
      <c r="B7" s="636" t="s">
        <v>309</v>
      </c>
      <c r="C7" s="713">
        <v>3347</v>
      </c>
      <c r="D7" s="620">
        <v>3187</v>
      </c>
      <c r="E7" s="723">
        <v>-4.780400276184082</v>
      </c>
      <c r="F7" s="620">
        <v>1442</v>
      </c>
      <c r="G7" s="620">
        <v>1324</v>
      </c>
      <c r="H7" s="623">
        <v>-8.18307876586914</v>
      </c>
      <c r="I7" s="713">
        <v>175</v>
      </c>
      <c r="J7" s="620">
        <v>195</v>
      </c>
      <c r="K7" s="723">
        <v>11.428571701049805</v>
      </c>
      <c r="L7" s="620">
        <v>330</v>
      </c>
      <c r="M7" s="620">
        <v>363</v>
      </c>
      <c r="N7" s="623">
        <v>10</v>
      </c>
      <c r="O7" s="713">
        <v>5294</v>
      </c>
      <c r="P7" s="620">
        <v>5069</v>
      </c>
      <c r="Q7" s="723">
        <v>-4.250094413757324</v>
      </c>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52"/>
      <c r="AV7" s="552"/>
      <c r="AW7" s="552"/>
    </row>
    <row r="8" spans="1:49" s="27" customFormat="1" ht="30" customHeight="1">
      <c r="A8" s="724"/>
      <c r="B8" s="637" t="s">
        <v>311</v>
      </c>
      <c r="C8" s="725">
        <v>272</v>
      </c>
      <c r="D8" s="629">
        <v>208</v>
      </c>
      <c r="E8" s="726">
        <v>-23.52941131591797</v>
      </c>
      <c r="F8" s="638">
        <v>233</v>
      </c>
      <c r="G8" s="638">
        <v>233</v>
      </c>
      <c r="H8" s="639">
        <v>0</v>
      </c>
      <c r="I8" s="725">
        <v>0</v>
      </c>
      <c r="J8" s="629">
        <v>0</v>
      </c>
      <c r="K8" s="726">
        <v>0</v>
      </c>
      <c r="L8" s="638">
        <v>37</v>
      </c>
      <c r="M8" s="638">
        <v>56</v>
      </c>
      <c r="N8" s="639">
        <v>51.35135269165039</v>
      </c>
      <c r="O8" s="725">
        <v>542</v>
      </c>
      <c r="P8" s="629">
        <v>497</v>
      </c>
      <c r="Q8" s="726">
        <v>-8.302582740783691</v>
      </c>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c r="AR8" s="552"/>
      <c r="AS8" s="552"/>
      <c r="AT8" s="552"/>
      <c r="AU8" s="552"/>
      <c r="AV8" s="552"/>
      <c r="AW8" s="552"/>
    </row>
    <row r="9" spans="1:49" s="27" customFormat="1" ht="30" customHeight="1">
      <c r="A9" s="724"/>
      <c r="B9" s="637" t="s">
        <v>313</v>
      </c>
      <c r="C9" s="725">
        <v>728</v>
      </c>
      <c r="D9" s="629">
        <v>702</v>
      </c>
      <c r="E9" s="726">
        <v>-3.5714285373687744</v>
      </c>
      <c r="F9" s="638">
        <v>219</v>
      </c>
      <c r="G9" s="638">
        <v>212</v>
      </c>
      <c r="H9" s="639">
        <v>-3.1963469982147217</v>
      </c>
      <c r="I9" s="725">
        <v>112</v>
      </c>
      <c r="J9" s="629">
        <v>118</v>
      </c>
      <c r="K9" s="726">
        <v>5.357142925262451</v>
      </c>
      <c r="L9" s="638">
        <v>105</v>
      </c>
      <c r="M9" s="638">
        <v>78</v>
      </c>
      <c r="N9" s="639">
        <v>-25.714284896850586</v>
      </c>
      <c r="O9" s="725">
        <v>1164</v>
      </c>
      <c r="P9" s="629">
        <v>1110</v>
      </c>
      <c r="Q9" s="726">
        <v>-4.6391754150390625</v>
      </c>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row>
    <row r="10" spans="1:49" s="27" customFormat="1" ht="30" customHeight="1">
      <c r="A10" s="724" t="s">
        <v>315</v>
      </c>
      <c r="B10" s="637" t="s">
        <v>315</v>
      </c>
      <c r="C10" s="725">
        <v>2160</v>
      </c>
      <c r="D10" s="629">
        <v>2422</v>
      </c>
      <c r="E10" s="726">
        <v>12.129630088806152</v>
      </c>
      <c r="F10" s="638">
        <v>1189</v>
      </c>
      <c r="G10" s="638">
        <v>922</v>
      </c>
      <c r="H10" s="639">
        <v>-22.45584487915039</v>
      </c>
      <c r="I10" s="725">
        <v>0</v>
      </c>
      <c r="J10" s="629">
        <v>0</v>
      </c>
      <c r="K10" s="726">
        <v>0</v>
      </c>
      <c r="L10" s="638">
        <v>324</v>
      </c>
      <c r="M10" s="638">
        <v>413</v>
      </c>
      <c r="N10" s="639">
        <v>27.469135284423828</v>
      </c>
      <c r="O10" s="725">
        <v>3673</v>
      </c>
      <c r="P10" s="629">
        <v>3757</v>
      </c>
      <c r="Q10" s="726">
        <v>2.286958932876587</v>
      </c>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row>
    <row r="11" spans="1:49" s="27" customFormat="1" ht="30" customHeight="1">
      <c r="A11" s="724" t="s">
        <v>317</v>
      </c>
      <c r="B11" s="637" t="s">
        <v>318</v>
      </c>
      <c r="C11" s="725">
        <v>63</v>
      </c>
      <c r="D11" s="629">
        <v>75</v>
      </c>
      <c r="E11" s="726">
        <v>19.047618865966797</v>
      </c>
      <c r="F11" s="638">
        <v>0</v>
      </c>
      <c r="G11" s="638">
        <v>0</v>
      </c>
      <c r="H11" s="639">
        <v>0</v>
      </c>
      <c r="I11" s="725">
        <v>0</v>
      </c>
      <c r="J11" s="629">
        <v>0</v>
      </c>
      <c r="K11" s="726">
        <v>0</v>
      </c>
      <c r="L11" s="638">
        <v>0</v>
      </c>
      <c r="M11" s="638">
        <v>0</v>
      </c>
      <c r="N11" s="639">
        <v>0</v>
      </c>
      <c r="O11" s="725">
        <v>63</v>
      </c>
      <c r="P11" s="629">
        <v>75</v>
      </c>
      <c r="Q11" s="726">
        <v>19.047618865966797</v>
      </c>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row>
    <row r="12" spans="1:49" s="27" customFormat="1" ht="30" customHeight="1">
      <c r="A12" s="724"/>
      <c r="B12" s="637" t="s">
        <v>320</v>
      </c>
      <c r="C12" s="725">
        <v>1581</v>
      </c>
      <c r="D12" s="629">
        <v>1913</v>
      </c>
      <c r="E12" s="726">
        <v>20.999366760253906</v>
      </c>
      <c r="F12" s="638">
        <v>306</v>
      </c>
      <c r="G12" s="638">
        <v>541</v>
      </c>
      <c r="H12" s="639">
        <v>76.7973861694336</v>
      </c>
      <c r="I12" s="725">
        <v>0</v>
      </c>
      <c r="J12" s="629">
        <v>0</v>
      </c>
      <c r="K12" s="726">
        <v>0</v>
      </c>
      <c r="L12" s="638">
        <v>161</v>
      </c>
      <c r="M12" s="638">
        <v>237</v>
      </c>
      <c r="N12" s="639">
        <v>47.2049674987793</v>
      </c>
      <c r="O12" s="725">
        <v>2048</v>
      </c>
      <c r="P12" s="629">
        <v>2691</v>
      </c>
      <c r="Q12" s="726">
        <v>31.396484375</v>
      </c>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52"/>
      <c r="AV12" s="552"/>
      <c r="AW12" s="552"/>
    </row>
    <row r="13" spans="1:49" s="27" customFormat="1" ht="30" customHeight="1">
      <c r="A13" s="724" t="s">
        <v>322</v>
      </c>
      <c r="B13" s="637" t="s">
        <v>322</v>
      </c>
      <c r="C13" s="725">
        <v>8121</v>
      </c>
      <c r="D13" s="629">
        <v>7982</v>
      </c>
      <c r="E13" s="726">
        <v>-1.7116118669509888</v>
      </c>
      <c r="F13" s="638">
        <v>1239</v>
      </c>
      <c r="G13" s="638">
        <v>1120</v>
      </c>
      <c r="H13" s="639">
        <v>-9.604519844055176</v>
      </c>
      <c r="I13" s="725">
        <v>109</v>
      </c>
      <c r="J13" s="629">
        <v>119</v>
      </c>
      <c r="K13" s="726">
        <v>9.174311637878418</v>
      </c>
      <c r="L13" s="638">
        <v>162</v>
      </c>
      <c r="M13" s="638">
        <v>103</v>
      </c>
      <c r="N13" s="639">
        <v>-36.41975402832031</v>
      </c>
      <c r="O13" s="725">
        <v>9631</v>
      </c>
      <c r="P13" s="629">
        <v>9324</v>
      </c>
      <c r="Q13" s="726">
        <v>-3.1876232624053955</v>
      </c>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552"/>
      <c r="AV13" s="552"/>
      <c r="AW13" s="552"/>
    </row>
    <row r="14" spans="1:49" s="27" customFormat="1" ht="30" customHeight="1">
      <c r="A14" s="724" t="s">
        <v>324</v>
      </c>
      <c r="B14" s="637" t="s">
        <v>324</v>
      </c>
      <c r="C14" s="725">
        <v>1728</v>
      </c>
      <c r="D14" s="629">
        <v>1865</v>
      </c>
      <c r="E14" s="726">
        <v>7.928240776062012</v>
      </c>
      <c r="F14" s="638">
        <v>811</v>
      </c>
      <c r="G14" s="638">
        <v>876</v>
      </c>
      <c r="H14" s="639">
        <v>8.014796257019043</v>
      </c>
      <c r="I14" s="725">
        <v>0</v>
      </c>
      <c r="J14" s="629">
        <v>0</v>
      </c>
      <c r="K14" s="726">
        <v>0</v>
      </c>
      <c r="L14" s="638">
        <v>14</v>
      </c>
      <c r="M14" s="638">
        <v>4</v>
      </c>
      <c r="N14" s="639">
        <v>-71.42857360839844</v>
      </c>
      <c r="O14" s="725">
        <v>2553</v>
      </c>
      <c r="P14" s="629">
        <v>2745</v>
      </c>
      <c r="Q14" s="726">
        <v>7.520564079284668</v>
      </c>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552"/>
      <c r="AV14" s="552"/>
      <c r="AW14" s="552"/>
    </row>
    <row r="15" spans="1:49" s="27" customFormat="1" ht="30" customHeight="1">
      <c r="A15" s="724" t="s">
        <v>326</v>
      </c>
      <c r="B15" s="637" t="s">
        <v>326</v>
      </c>
      <c r="C15" s="725">
        <v>5420</v>
      </c>
      <c r="D15" s="629">
        <v>6182</v>
      </c>
      <c r="E15" s="726">
        <v>14.059041023254395</v>
      </c>
      <c r="F15" s="638">
        <v>1323</v>
      </c>
      <c r="G15" s="638">
        <v>1391</v>
      </c>
      <c r="H15" s="639">
        <v>5.139833927154541</v>
      </c>
      <c r="I15" s="725">
        <v>0</v>
      </c>
      <c r="J15" s="629">
        <v>0</v>
      </c>
      <c r="K15" s="726">
        <v>0</v>
      </c>
      <c r="L15" s="638">
        <v>473</v>
      </c>
      <c r="M15" s="638">
        <v>417</v>
      </c>
      <c r="N15" s="639">
        <v>-11.839323043823242</v>
      </c>
      <c r="O15" s="725">
        <v>7216</v>
      </c>
      <c r="P15" s="629">
        <v>7990</v>
      </c>
      <c r="Q15" s="726">
        <v>10.726163864135742</v>
      </c>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552"/>
      <c r="AV15" s="552"/>
      <c r="AW15" s="552"/>
    </row>
    <row r="16" spans="1:49" s="27" customFormat="1" ht="30" customHeight="1">
      <c r="A16" s="724" t="s">
        <v>328</v>
      </c>
      <c r="B16" s="637" t="s">
        <v>328</v>
      </c>
      <c r="C16" s="725">
        <v>1332</v>
      </c>
      <c r="D16" s="629">
        <v>1392</v>
      </c>
      <c r="E16" s="726">
        <v>4.504504680633545</v>
      </c>
      <c r="F16" s="638">
        <v>346</v>
      </c>
      <c r="G16" s="638">
        <v>327</v>
      </c>
      <c r="H16" s="639">
        <v>-5.491329669952393</v>
      </c>
      <c r="I16" s="725">
        <v>0</v>
      </c>
      <c r="J16" s="629">
        <v>0</v>
      </c>
      <c r="K16" s="726">
        <v>0</v>
      </c>
      <c r="L16" s="638">
        <v>74</v>
      </c>
      <c r="M16" s="638">
        <v>62</v>
      </c>
      <c r="N16" s="639">
        <v>-16.216217041015625</v>
      </c>
      <c r="O16" s="725">
        <v>1752</v>
      </c>
      <c r="P16" s="629">
        <v>1781</v>
      </c>
      <c r="Q16" s="726">
        <v>1.655251145362854</v>
      </c>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row>
    <row r="17" spans="1:49" s="72" customFormat="1" ht="30" customHeight="1" thickBot="1">
      <c r="A17" s="340" t="s">
        <v>336</v>
      </c>
      <c r="B17" s="279" t="s">
        <v>393</v>
      </c>
      <c r="C17" s="341">
        <v>24752</v>
      </c>
      <c r="D17" s="281">
        <v>25928</v>
      </c>
      <c r="E17" s="342">
        <v>4.751131057739258</v>
      </c>
      <c r="F17" s="281">
        <v>7108</v>
      </c>
      <c r="G17" s="281">
        <v>6946</v>
      </c>
      <c r="H17" s="283">
        <v>-2.2791221141815186</v>
      </c>
      <c r="I17" s="341">
        <v>396</v>
      </c>
      <c r="J17" s="281">
        <v>432</v>
      </c>
      <c r="K17" s="342">
        <v>9.090909004211426</v>
      </c>
      <c r="L17" s="281">
        <v>1680</v>
      </c>
      <c r="M17" s="281">
        <v>1733</v>
      </c>
      <c r="N17" s="283">
        <v>3.154761791229248</v>
      </c>
      <c r="O17" s="341">
        <v>33936</v>
      </c>
      <c r="P17" s="281">
        <v>35039</v>
      </c>
      <c r="Q17" s="342">
        <v>3.2502357959747314</v>
      </c>
      <c r="R17" s="730"/>
      <c r="S17" s="730"/>
      <c r="T17" s="730"/>
      <c r="U17" s="730"/>
      <c r="V17" s="730"/>
      <c r="W17" s="730"/>
      <c r="X17" s="730"/>
      <c r="Y17" s="730"/>
      <c r="Z17" s="730"/>
      <c r="AA17" s="730"/>
      <c r="AB17" s="730"/>
      <c r="AC17" s="730"/>
      <c r="AD17" s="730"/>
      <c r="AE17" s="730"/>
      <c r="AF17" s="730"/>
      <c r="AG17" s="730"/>
      <c r="AH17" s="730"/>
      <c r="AI17" s="730"/>
      <c r="AJ17" s="730"/>
      <c r="AK17" s="730"/>
      <c r="AL17" s="730"/>
      <c r="AM17" s="730"/>
      <c r="AN17" s="730"/>
      <c r="AO17" s="730"/>
      <c r="AP17" s="730"/>
      <c r="AQ17" s="730"/>
      <c r="AR17" s="730"/>
      <c r="AS17" s="730"/>
      <c r="AT17" s="730"/>
      <c r="AU17" s="730"/>
      <c r="AV17" s="730"/>
      <c r="AW17" s="730"/>
    </row>
    <row r="18" spans="1:17" ht="13.5" thickTop="1">
      <c r="A18" s="75"/>
      <c r="B18" s="75"/>
      <c r="C18" s="75"/>
      <c r="D18" s="75"/>
      <c r="E18" s="75"/>
      <c r="F18" s="75"/>
      <c r="G18" s="75"/>
      <c r="H18" s="75"/>
      <c r="I18" s="75"/>
      <c r="J18" s="75"/>
      <c r="K18" s="75"/>
      <c r="L18" s="75"/>
      <c r="M18" s="75"/>
      <c r="N18" s="75"/>
      <c r="O18" s="75"/>
      <c r="P18" s="75"/>
      <c r="Q18" s="75"/>
    </row>
    <row r="19" s="356" customFormat="1" ht="12.75"/>
    <row r="20" s="356" customFormat="1" ht="12.75"/>
    <row r="21" s="356" customFormat="1" ht="12.75"/>
    <row r="22" s="356" customFormat="1" ht="12.75"/>
    <row r="23" s="356" customFormat="1" ht="12.75"/>
    <row r="24" s="356" customFormat="1" ht="12.75"/>
    <row r="25" s="356" customFormat="1" ht="12.75"/>
    <row r="26" s="356" customFormat="1" ht="12.75"/>
    <row r="27" s="356" customFormat="1" ht="12.75"/>
    <row r="28" s="356" customFormat="1" ht="12.75"/>
    <row r="29" s="356" customFormat="1" ht="12.75"/>
    <row r="30" s="356" customFormat="1" ht="12.75"/>
    <row r="31" s="356" customFormat="1" ht="12.75"/>
    <row r="32" s="356" customFormat="1" ht="12.75"/>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row r="125" s="356" customFormat="1" ht="12.75"/>
    <row r="126" s="356" customFormat="1" ht="12.75"/>
    <row r="127" s="356" customFormat="1" ht="12.75"/>
    <row r="128" s="356" customFormat="1" ht="12.75"/>
    <row r="129" s="356" customFormat="1" ht="12.75"/>
    <row r="130" s="356" customFormat="1" ht="12.75"/>
    <row r="131" s="356" customFormat="1" ht="12.75"/>
    <row r="132" s="356" customFormat="1" ht="12.75"/>
    <row r="133" s="356" customFormat="1" ht="12.75"/>
    <row r="134" s="356" customFormat="1" ht="12.75"/>
    <row r="135" s="356" customFormat="1" ht="12.75"/>
    <row r="136" s="356" customFormat="1" ht="12.75"/>
    <row r="137" s="356" customFormat="1" ht="12.75"/>
    <row r="138" s="356" customFormat="1" ht="12.75"/>
    <row r="139" s="356" customFormat="1" ht="12.75"/>
    <row r="140" s="356" customFormat="1" ht="12.75"/>
    <row r="141" s="356" customFormat="1" ht="12.75"/>
    <row r="142" s="356" customFormat="1" ht="12.75"/>
    <row r="143" s="356" customFormat="1" ht="12.75"/>
    <row r="144" s="356" customFormat="1" ht="12.75"/>
    <row r="145" s="356" customFormat="1" ht="12.75"/>
  </sheetData>
  <conditionalFormatting sqref="C7:Q17">
    <cfRule type="cellIs" priority="1" dxfId="0" operator="equal" stopIfTrue="1">
      <formula>0</formula>
    </cfRule>
  </conditionalFormatting>
  <printOptions/>
  <pageMargins left="0.75" right="0.75" top="1" bottom="1" header="0.5" footer="0.5"/>
  <pageSetup fitToHeight="1" fitToWidth="1" horizontalDpi="600" verticalDpi="600" orientation="landscape" scale="71" r:id="rId1"/>
  <headerFooter alignWithMargins="0">
    <oddHeader>&amp;LFall 2005 15th Day File</oddHeader>
  </headerFooter>
</worksheet>
</file>

<file path=xl/worksheets/sheet44.xml><?xml version="1.0" encoding="utf-8"?>
<worksheet xmlns="http://schemas.openxmlformats.org/spreadsheetml/2006/main" xmlns:r="http://schemas.openxmlformats.org/officeDocument/2006/relationships">
  <sheetPr codeName="Sheet35">
    <pageSetUpPr fitToPage="1"/>
  </sheetPr>
  <dimension ref="A2:Z22"/>
  <sheetViews>
    <sheetView zoomScale="75" zoomScaleNormal="75" workbookViewId="0" topLeftCell="A1">
      <selection activeCell="A22" sqref="A22"/>
    </sheetView>
  </sheetViews>
  <sheetFormatPr defaultColWidth="9.140625" defaultRowHeight="12.75"/>
  <cols>
    <col min="1" max="1" width="23.00390625" style="0" bestFit="1" customWidth="1"/>
    <col min="2" max="2" width="29.140625" style="0" customWidth="1"/>
    <col min="3" max="17" width="8.7109375" style="0" customWidth="1"/>
    <col min="18" max="26" width="9.140625" style="356" customWidth="1"/>
  </cols>
  <sheetData>
    <row r="1" s="356" customFormat="1" ht="12.75"/>
    <row r="2" spans="1:17" ht="20.25">
      <c r="A2" s="675" t="s">
        <v>391</v>
      </c>
      <c r="B2" s="675"/>
      <c r="C2" s="675"/>
      <c r="D2" s="675"/>
      <c r="E2" s="675"/>
      <c r="F2" s="675"/>
      <c r="G2" s="675"/>
      <c r="H2" s="675"/>
      <c r="I2" s="675"/>
      <c r="J2" s="675"/>
      <c r="K2" s="675"/>
      <c r="L2" s="675"/>
      <c r="M2" s="675"/>
      <c r="N2" s="675"/>
      <c r="O2" s="675"/>
      <c r="P2" s="675"/>
      <c r="Q2" s="675"/>
    </row>
    <row r="3" spans="1:17" ht="12.75">
      <c r="A3" s="75"/>
      <c r="B3" s="75"/>
      <c r="C3" s="75"/>
      <c r="D3" s="75"/>
      <c r="E3" s="75"/>
      <c r="F3" s="75"/>
      <c r="G3" s="75"/>
      <c r="H3" s="75"/>
      <c r="I3" s="75"/>
      <c r="J3" s="75"/>
      <c r="K3" s="75"/>
      <c r="L3" s="75"/>
      <c r="M3" s="75"/>
      <c r="N3" s="75"/>
      <c r="O3" s="75"/>
      <c r="P3" s="75"/>
      <c r="Q3" s="75"/>
    </row>
    <row r="4" spans="1:17" ht="13.5" thickBot="1">
      <c r="A4" s="97" t="s">
        <v>338</v>
      </c>
      <c r="B4" s="97"/>
      <c r="C4" s="75"/>
      <c r="D4" s="75"/>
      <c r="E4" s="75"/>
      <c r="F4" s="75"/>
      <c r="G4" s="75"/>
      <c r="H4" s="75"/>
      <c r="I4" s="75"/>
      <c r="J4" s="75"/>
      <c r="K4" s="75"/>
      <c r="L4" s="75"/>
      <c r="M4" s="75"/>
      <c r="N4" s="75"/>
      <c r="O4" s="75"/>
      <c r="P4" s="75"/>
      <c r="Q4" s="75"/>
    </row>
    <row r="5" spans="1:17" ht="12.75">
      <c r="A5" s="716"/>
      <c r="B5" s="349"/>
      <c r="C5" s="709" t="s">
        <v>387</v>
      </c>
      <c r="D5" s="352"/>
      <c r="E5" s="719"/>
      <c r="F5" s="350" t="s">
        <v>388</v>
      </c>
      <c r="G5" s="351"/>
      <c r="H5" s="351"/>
      <c r="I5" s="717" t="s">
        <v>389</v>
      </c>
      <c r="J5" s="351"/>
      <c r="K5" s="718"/>
      <c r="L5" s="352" t="s">
        <v>390</v>
      </c>
      <c r="M5" s="352"/>
      <c r="N5" s="352"/>
      <c r="O5" s="717" t="s">
        <v>33</v>
      </c>
      <c r="P5" s="351"/>
      <c r="Q5" s="718"/>
    </row>
    <row r="6" spans="1:17" ht="26.25" thickBot="1">
      <c r="A6" s="720" t="s">
        <v>83</v>
      </c>
      <c r="B6" s="720" t="s">
        <v>392</v>
      </c>
      <c r="C6" s="682">
        <v>2004</v>
      </c>
      <c r="D6" s="682">
        <v>2005</v>
      </c>
      <c r="E6" s="721" t="s">
        <v>379</v>
      </c>
      <c r="F6" s="682">
        <v>2004</v>
      </c>
      <c r="G6" s="682">
        <v>2005</v>
      </c>
      <c r="H6" s="721" t="s">
        <v>379</v>
      </c>
      <c r="I6" s="682">
        <v>2004</v>
      </c>
      <c r="J6" s="682">
        <v>2005</v>
      </c>
      <c r="K6" s="721" t="s">
        <v>379</v>
      </c>
      <c r="L6" s="682">
        <v>2004</v>
      </c>
      <c r="M6" s="682">
        <v>2005</v>
      </c>
      <c r="N6" s="721" t="s">
        <v>379</v>
      </c>
      <c r="O6" s="682">
        <v>2004</v>
      </c>
      <c r="P6" s="682">
        <v>2005</v>
      </c>
      <c r="Q6" s="721" t="s">
        <v>379</v>
      </c>
    </row>
    <row r="7" spans="1:26" s="27" customFormat="1" ht="30" customHeight="1">
      <c r="A7" s="722" t="s">
        <v>339</v>
      </c>
      <c r="B7" s="636" t="s">
        <v>340</v>
      </c>
      <c r="C7" s="713">
        <v>0</v>
      </c>
      <c r="D7" s="620">
        <v>0</v>
      </c>
      <c r="E7" s="723">
        <v>0</v>
      </c>
      <c r="F7" s="620">
        <v>76</v>
      </c>
      <c r="G7" s="620">
        <v>212</v>
      </c>
      <c r="H7" s="623">
        <v>178.94737243652344</v>
      </c>
      <c r="I7" s="713">
        <v>0</v>
      </c>
      <c r="J7" s="620">
        <v>0</v>
      </c>
      <c r="K7" s="723">
        <v>0</v>
      </c>
      <c r="L7" s="620">
        <v>0</v>
      </c>
      <c r="M7" s="620">
        <v>0</v>
      </c>
      <c r="N7" s="623">
        <v>0</v>
      </c>
      <c r="O7" s="713">
        <v>76</v>
      </c>
      <c r="P7" s="620">
        <v>212</v>
      </c>
      <c r="Q7" s="723">
        <v>178.94737243652344</v>
      </c>
      <c r="R7" s="552"/>
      <c r="S7" s="552"/>
      <c r="T7" s="552"/>
      <c r="U7" s="552"/>
      <c r="V7" s="552"/>
      <c r="W7" s="552"/>
      <c r="X7" s="552"/>
      <c r="Y7" s="552"/>
      <c r="Z7" s="552"/>
    </row>
    <row r="8" spans="1:26" s="27" customFormat="1" ht="30" customHeight="1">
      <c r="A8" s="724"/>
      <c r="B8" s="637" t="s">
        <v>342</v>
      </c>
      <c r="C8" s="725">
        <v>32</v>
      </c>
      <c r="D8" s="629">
        <v>0</v>
      </c>
      <c r="E8" s="726">
        <v>-100</v>
      </c>
      <c r="F8" s="638">
        <v>468</v>
      </c>
      <c r="G8" s="638">
        <v>348</v>
      </c>
      <c r="H8" s="639">
        <v>-25.64102554321289</v>
      </c>
      <c r="I8" s="725">
        <v>108</v>
      </c>
      <c r="J8" s="629">
        <v>96</v>
      </c>
      <c r="K8" s="726">
        <v>-11.11111068725586</v>
      </c>
      <c r="L8" s="638">
        <v>8</v>
      </c>
      <c r="M8" s="638">
        <v>9</v>
      </c>
      <c r="N8" s="639">
        <v>12.5</v>
      </c>
      <c r="O8" s="725">
        <v>616</v>
      </c>
      <c r="P8" s="629">
        <v>453</v>
      </c>
      <c r="Q8" s="726">
        <v>-26.46103858947754</v>
      </c>
      <c r="R8" s="552"/>
      <c r="S8" s="552"/>
      <c r="T8" s="552"/>
      <c r="U8" s="552"/>
      <c r="V8" s="552"/>
      <c r="W8" s="552"/>
      <c r="X8" s="552"/>
      <c r="Y8" s="552"/>
      <c r="Z8" s="552"/>
    </row>
    <row r="9" spans="1:26" s="27" customFormat="1" ht="30" customHeight="1">
      <c r="A9" s="724"/>
      <c r="B9" s="637" t="s">
        <v>344</v>
      </c>
      <c r="C9" s="725">
        <v>0</v>
      </c>
      <c r="D9" s="629">
        <v>0</v>
      </c>
      <c r="E9" s="726">
        <v>0</v>
      </c>
      <c r="F9" s="638">
        <v>1185</v>
      </c>
      <c r="G9" s="638">
        <v>1268</v>
      </c>
      <c r="H9" s="639">
        <v>7.0042195320129395</v>
      </c>
      <c r="I9" s="725">
        <v>32</v>
      </c>
      <c r="J9" s="629">
        <v>72</v>
      </c>
      <c r="K9" s="726">
        <v>125</v>
      </c>
      <c r="L9" s="638">
        <v>52</v>
      </c>
      <c r="M9" s="638">
        <v>30</v>
      </c>
      <c r="N9" s="639">
        <v>-42.30769348144531</v>
      </c>
      <c r="O9" s="725">
        <v>1269</v>
      </c>
      <c r="P9" s="629">
        <v>1370</v>
      </c>
      <c r="Q9" s="726">
        <v>7.9590229988098145</v>
      </c>
      <c r="R9" s="552"/>
      <c r="S9" s="552"/>
      <c r="T9" s="552"/>
      <c r="U9" s="552"/>
      <c r="V9" s="552"/>
      <c r="W9" s="552"/>
      <c r="X9" s="552"/>
      <c r="Y9" s="552"/>
      <c r="Z9" s="552"/>
    </row>
    <row r="10" spans="1:26" s="27" customFormat="1" ht="30" customHeight="1">
      <c r="A10" s="724"/>
      <c r="B10" s="637" t="s">
        <v>346</v>
      </c>
      <c r="C10" s="725">
        <v>72</v>
      </c>
      <c r="D10" s="629">
        <v>52</v>
      </c>
      <c r="E10" s="726">
        <v>-27.77777862548828</v>
      </c>
      <c r="F10" s="638">
        <v>100</v>
      </c>
      <c r="G10" s="638">
        <v>132</v>
      </c>
      <c r="H10" s="639">
        <v>32</v>
      </c>
      <c r="I10" s="725">
        <v>0</v>
      </c>
      <c r="J10" s="629">
        <v>0</v>
      </c>
      <c r="K10" s="726">
        <v>0</v>
      </c>
      <c r="L10" s="638">
        <v>0</v>
      </c>
      <c r="M10" s="638">
        <v>0</v>
      </c>
      <c r="N10" s="639">
        <v>0</v>
      </c>
      <c r="O10" s="725">
        <v>172</v>
      </c>
      <c r="P10" s="629">
        <v>184</v>
      </c>
      <c r="Q10" s="726">
        <v>6.976744174957275</v>
      </c>
      <c r="R10" s="552"/>
      <c r="S10" s="552"/>
      <c r="T10" s="552"/>
      <c r="U10" s="552"/>
      <c r="V10" s="552"/>
      <c r="W10" s="552"/>
      <c r="X10" s="552"/>
      <c r="Y10" s="552"/>
      <c r="Z10" s="552"/>
    </row>
    <row r="11" spans="1:26" s="27" customFormat="1" ht="30" customHeight="1">
      <c r="A11" s="724"/>
      <c r="B11" s="637" t="s">
        <v>348</v>
      </c>
      <c r="C11" s="725">
        <v>68</v>
      </c>
      <c r="D11" s="629">
        <v>0</v>
      </c>
      <c r="E11" s="726">
        <v>-100</v>
      </c>
      <c r="F11" s="638">
        <v>188</v>
      </c>
      <c r="G11" s="638">
        <v>132</v>
      </c>
      <c r="H11" s="639">
        <v>-29.787233352661133</v>
      </c>
      <c r="I11" s="725">
        <v>20</v>
      </c>
      <c r="J11" s="629">
        <v>52</v>
      </c>
      <c r="K11" s="726">
        <v>160</v>
      </c>
      <c r="L11" s="638">
        <v>0</v>
      </c>
      <c r="M11" s="638">
        <v>0</v>
      </c>
      <c r="N11" s="639">
        <v>0</v>
      </c>
      <c r="O11" s="725">
        <v>276</v>
      </c>
      <c r="P11" s="629">
        <v>184</v>
      </c>
      <c r="Q11" s="726">
        <v>-33.33333206176758</v>
      </c>
      <c r="R11" s="552"/>
      <c r="S11" s="552"/>
      <c r="T11" s="552"/>
      <c r="U11" s="552"/>
      <c r="V11" s="552"/>
      <c r="W11" s="552"/>
      <c r="X11" s="552"/>
      <c r="Y11" s="552"/>
      <c r="Z11" s="552"/>
    </row>
    <row r="12" spans="1:26" s="27" customFormat="1" ht="30" customHeight="1">
      <c r="A12" s="737"/>
      <c r="B12" s="637" t="s">
        <v>339</v>
      </c>
      <c r="C12" s="738">
        <v>1744</v>
      </c>
      <c r="D12" s="739">
        <v>2014</v>
      </c>
      <c r="E12" s="740">
        <v>15.481651306152344</v>
      </c>
      <c r="F12" s="638">
        <v>1849</v>
      </c>
      <c r="G12" s="638">
        <v>1678</v>
      </c>
      <c r="H12" s="639">
        <v>-9.248242378234863</v>
      </c>
      <c r="I12" s="738">
        <v>394</v>
      </c>
      <c r="J12" s="739">
        <v>436</v>
      </c>
      <c r="K12" s="740">
        <v>10.65989875793457</v>
      </c>
      <c r="L12" s="638">
        <v>262</v>
      </c>
      <c r="M12" s="638">
        <v>233</v>
      </c>
      <c r="N12" s="639">
        <v>-11.068702697753906</v>
      </c>
      <c r="O12" s="738">
        <v>4249</v>
      </c>
      <c r="P12" s="739">
        <v>4361</v>
      </c>
      <c r="Q12" s="740">
        <v>2.6359143257141113</v>
      </c>
      <c r="R12" s="552"/>
      <c r="S12" s="552"/>
      <c r="T12" s="552"/>
      <c r="U12" s="552"/>
      <c r="V12" s="552"/>
      <c r="W12" s="552"/>
      <c r="X12" s="552"/>
      <c r="Y12" s="552"/>
      <c r="Z12" s="552"/>
    </row>
    <row r="13" spans="1:26" s="71" customFormat="1" ht="30" customHeight="1" thickBot="1">
      <c r="A13" s="346" t="s">
        <v>401</v>
      </c>
      <c r="B13" s="279" t="s">
        <v>393</v>
      </c>
      <c r="C13" s="281">
        <v>1916</v>
      </c>
      <c r="D13" s="281">
        <v>2066</v>
      </c>
      <c r="E13" s="283">
        <v>7.828810214996338</v>
      </c>
      <c r="F13" s="281">
        <v>3866</v>
      </c>
      <c r="G13" s="281">
        <v>3770</v>
      </c>
      <c r="H13" s="283">
        <v>-2.483186721801758</v>
      </c>
      <c r="I13" s="281">
        <v>554</v>
      </c>
      <c r="J13" s="281">
        <v>656</v>
      </c>
      <c r="K13" s="283">
        <v>18.41155242919922</v>
      </c>
      <c r="L13" s="281">
        <v>322</v>
      </c>
      <c r="M13" s="281">
        <v>272</v>
      </c>
      <c r="N13" s="283">
        <v>-15.527950286865234</v>
      </c>
      <c r="O13" s="281">
        <v>6658</v>
      </c>
      <c r="P13" s="281">
        <v>6764</v>
      </c>
      <c r="Q13" s="342">
        <v>1.5920697450637817</v>
      </c>
      <c r="R13" s="674"/>
      <c r="S13" s="674"/>
      <c r="T13" s="674"/>
      <c r="U13" s="674"/>
      <c r="V13" s="674"/>
      <c r="W13" s="674"/>
      <c r="X13" s="674"/>
      <c r="Y13" s="674"/>
      <c r="Z13" s="674"/>
    </row>
    <row r="14" spans="1:26" s="71" customFormat="1" ht="30" customHeight="1" thickTop="1">
      <c r="A14" s="553"/>
      <c r="B14" s="553"/>
      <c r="C14" s="731"/>
      <c r="D14" s="731"/>
      <c r="E14" s="732"/>
      <c r="F14" s="731"/>
      <c r="G14" s="731"/>
      <c r="H14" s="732"/>
      <c r="I14" s="731"/>
      <c r="J14" s="731"/>
      <c r="K14" s="732"/>
      <c r="L14" s="731"/>
      <c r="M14" s="731"/>
      <c r="N14" s="732"/>
      <c r="O14" s="731"/>
      <c r="P14" s="731"/>
      <c r="Q14" s="732"/>
      <c r="R14" s="674"/>
      <c r="S14" s="674"/>
      <c r="T14" s="674"/>
      <c r="U14" s="674"/>
      <c r="V14" s="674"/>
      <c r="W14" s="674"/>
      <c r="X14" s="674"/>
      <c r="Y14" s="674"/>
      <c r="Z14" s="674"/>
    </row>
    <row r="15" spans="1:26" s="71" customFormat="1" ht="30" customHeight="1">
      <c r="A15" s="553"/>
      <c r="B15" s="553"/>
      <c r="C15" s="731"/>
      <c r="D15" s="731"/>
      <c r="E15" s="732"/>
      <c r="F15" s="731"/>
      <c r="G15" s="731"/>
      <c r="H15" s="732"/>
      <c r="I15" s="731"/>
      <c r="J15" s="731"/>
      <c r="K15" s="732"/>
      <c r="L15" s="731"/>
      <c r="M15" s="731"/>
      <c r="N15" s="732"/>
      <c r="O15" s="731"/>
      <c r="P15" s="731"/>
      <c r="Q15" s="732"/>
      <c r="R15" s="674"/>
      <c r="S15" s="674"/>
      <c r="T15" s="674"/>
      <c r="U15" s="674"/>
      <c r="V15" s="674"/>
      <c r="W15" s="674"/>
      <c r="X15" s="674"/>
      <c r="Y15" s="674"/>
      <c r="Z15" s="674"/>
    </row>
    <row r="16" spans="1:17" ht="12.75">
      <c r="A16" s="75"/>
      <c r="B16" s="75"/>
      <c r="C16" s="75"/>
      <c r="D16" s="75"/>
      <c r="E16" s="75"/>
      <c r="F16" s="75"/>
      <c r="G16" s="75"/>
      <c r="H16" s="75"/>
      <c r="I16" s="75"/>
      <c r="J16" s="75"/>
      <c r="K16" s="75"/>
      <c r="L16" s="75"/>
      <c r="M16" s="75"/>
      <c r="N16" s="75"/>
      <c r="O16" s="75"/>
      <c r="P16" s="75"/>
      <c r="Q16" s="75"/>
    </row>
    <row r="17" spans="1:17" ht="13.5" thickBot="1">
      <c r="A17" s="97" t="s">
        <v>353</v>
      </c>
      <c r="B17" s="97"/>
      <c r="C17" s="75"/>
      <c r="D17" s="75"/>
      <c r="E17" s="75"/>
      <c r="F17" s="75"/>
      <c r="G17" s="75"/>
      <c r="H17" s="75"/>
      <c r="I17" s="75"/>
      <c r="J17" s="75"/>
      <c r="K17" s="75"/>
      <c r="L17" s="75"/>
      <c r="M17" s="75"/>
      <c r="N17" s="75"/>
      <c r="O17" s="75"/>
      <c r="P17" s="75"/>
      <c r="Q17" s="75"/>
    </row>
    <row r="18" spans="1:17" ht="12.75">
      <c r="A18" s="716"/>
      <c r="B18" s="349"/>
      <c r="C18" s="709" t="s">
        <v>387</v>
      </c>
      <c r="D18" s="352"/>
      <c r="E18" s="719"/>
      <c r="F18" s="350" t="s">
        <v>388</v>
      </c>
      <c r="G18" s="351"/>
      <c r="H18" s="351"/>
      <c r="I18" s="717" t="s">
        <v>389</v>
      </c>
      <c r="J18" s="351"/>
      <c r="K18" s="718"/>
      <c r="L18" s="352" t="s">
        <v>390</v>
      </c>
      <c r="M18" s="352"/>
      <c r="N18" s="352"/>
      <c r="O18" s="717" t="s">
        <v>33</v>
      </c>
      <c r="P18" s="351"/>
      <c r="Q18" s="718"/>
    </row>
    <row r="19" spans="1:17" ht="26.25" thickBot="1">
      <c r="A19" s="720" t="s">
        <v>83</v>
      </c>
      <c r="B19" s="720" t="s">
        <v>392</v>
      </c>
      <c r="C19" s="682">
        <v>2004</v>
      </c>
      <c r="D19" s="682">
        <v>2005</v>
      </c>
      <c r="E19" s="721" t="s">
        <v>379</v>
      </c>
      <c r="F19" s="682">
        <v>2004</v>
      </c>
      <c r="G19" s="682">
        <v>2005</v>
      </c>
      <c r="H19" s="721" t="s">
        <v>379</v>
      </c>
      <c r="I19" s="682">
        <v>2004</v>
      </c>
      <c r="J19" s="682">
        <v>2005</v>
      </c>
      <c r="K19" s="721" t="s">
        <v>379</v>
      </c>
      <c r="L19" s="682">
        <v>2004</v>
      </c>
      <c r="M19" s="682">
        <v>2005</v>
      </c>
      <c r="N19" s="721" t="s">
        <v>379</v>
      </c>
      <c r="O19" s="682">
        <v>2004</v>
      </c>
      <c r="P19" s="682">
        <v>2005</v>
      </c>
      <c r="Q19" s="721" t="s">
        <v>379</v>
      </c>
    </row>
    <row r="20" spans="1:26" s="27" customFormat="1" ht="30" customHeight="1">
      <c r="A20" s="733" t="s">
        <v>18</v>
      </c>
      <c r="B20" s="636" t="s">
        <v>18</v>
      </c>
      <c r="C20" s="734">
        <v>5793.5</v>
      </c>
      <c r="D20" s="735">
        <v>5797.5</v>
      </c>
      <c r="E20" s="736">
        <v>0.06904289126396179</v>
      </c>
      <c r="F20" s="620">
        <v>3286</v>
      </c>
      <c r="G20" s="620">
        <v>3107</v>
      </c>
      <c r="H20" s="623">
        <v>-5.447352409362793</v>
      </c>
      <c r="I20" s="734">
        <v>75</v>
      </c>
      <c r="J20" s="735">
        <v>195</v>
      </c>
      <c r="K20" s="736">
        <v>160</v>
      </c>
      <c r="L20" s="620">
        <v>311</v>
      </c>
      <c r="M20" s="620">
        <v>211</v>
      </c>
      <c r="N20" s="623">
        <v>-32.15434265136719</v>
      </c>
      <c r="O20" s="734">
        <v>9465.5</v>
      </c>
      <c r="P20" s="735">
        <v>9310.5</v>
      </c>
      <c r="Q20" s="736">
        <v>-1.6375257968902588</v>
      </c>
      <c r="R20" s="552"/>
      <c r="S20" s="552"/>
      <c r="T20" s="552"/>
      <c r="U20" s="552"/>
      <c r="V20" s="552"/>
      <c r="W20" s="552"/>
      <c r="X20" s="552"/>
      <c r="Y20" s="552"/>
      <c r="Z20" s="552"/>
    </row>
    <row r="21" spans="1:26" s="27" customFormat="1" ht="30" customHeight="1" thickBot="1">
      <c r="A21" s="346" t="s">
        <v>355</v>
      </c>
      <c r="B21" s="279" t="s">
        <v>393</v>
      </c>
      <c r="C21" s="281">
        <v>5793.5</v>
      </c>
      <c r="D21" s="281">
        <v>5797.5</v>
      </c>
      <c r="E21" s="283">
        <v>0.06904289126396179</v>
      </c>
      <c r="F21" s="281">
        <v>3286</v>
      </c>
      <c r="G21" s="281">
        <v>3107</v>
      </c>
      <c r="H21" s="283">
        <v>-5.447352409362793</v>
      </c>
      <c r="I21" s="281">
        <v>75</v>
      </c>
      <c r="J21" s="281">
        <v>195</v>
      </c>
      <c r="K21" s="283">
        <v>160</v>
      </c>
      <c r="L21" s="281">
        <v>311</v>
      </c>
      <c r="M21" s="281">
        <v>211</v>
      </c>
      <c r="N21" s="283">
        <v>-32.15434265136719</v>
      </c>
      <c r="O21" s="281">
        <v>9465.5</v>
      </c>
      <c r="P21" s="281">
        <v>9310.5</v>
      </c>
      <c r="Q21" s="342">
        <v>-1.6375257968902588</v>
      </c>
      <c r="R21" s="552"/>
      <c r="S21" s="552"/>
      <c r="T21" s="552"/>
      <c r="U21" s="552"/>
      <c r="V21" s="552"/>
      <c r="W21" s="552"/>
      <c r="X21" s="552"/>
      <c r="Y21" s="552"/>
      <c r="Z21" s="552"/>
    </row>
    <row r="22" spans="1:17" ht="13.5" thickTop="1">
      <c r="A22" s="75"/>
      <c r="B22" s="75"/>
      <c r="C22" s="75"/>
      <c r="D22" s="75"/>
      <c r="E22" s="75"/>
      <c r="F22" s="75"/>
      <c r="G22" s="75"/>
      <c r="H22" s="75"/>
      <c r="I22" s="75"/>
      <c r="J22" s="75"/>
      <c r="K22" s="75"/>
      <c r="L22" s="75"/>
      <c r="M22" s="75"/>
      <c r="N22" s="75"/>
      <c r="O22" s="75"/>
      <c r="P22" s="75"/>
      <c r="Q22" s="75"/>
    </row>
    <row r="23" s="356" customFormat="1" ht="12.75"/>
    <row r="24" s="356" customFormat="1" ht="12.75"/>
    <row r="25" s="356" customFormat="1" ht="12.75"/>
    <row r="26" s="356" customFormat="1" ht="12.75"/>
    <row r="27" s="356" customFormat="1" ht="12.75"/>
    <row r="28" s="356" customFormat="1" ht="12.75"/>
    <row r="29" s="356" customFormat="1" ht="12.75"/>
    <row r="30" s="356" customFormat="1" ht="12.75"/>
    <row r="31" s="356" customFormat="1" ht="12.75"/>
    <row r="32" s="356" customFormat="1" ht="12.75"/>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row r="125" s="356" customFormat="1" ht="12.75"/>
    <row r="126" s="356" customFormat="1" ht="12.75"/>
    <row r="127" s="356" customFormat="1" ht="12.75"/>
    <row r="128" s="356" customFormat="1" ht="12.75"/>
    <row r="129" s="356" customFormat="1" ht="12.75"/>
    <row r="130" s="356" customFormat="1" ht="12.75"/>
    <row r="131" s="356" customFormat="1" ht="12.75"/>
    <row r="132" s="356" customFormat="1" ht="12.75"/>
    <row r="133" s="356" customFormat="1" ht="12.75"/>
    <row r="134" s="356" customFormat="1" ht="12.75"/>
    <row r="135" s="356" customFormat="1" ht="12.75"/>
    <row r="136" s="356" customFormat="1" ht="12.75"/>
    <row r="137" s="356" customFormat="1" ht="12.75"/>
    <row r="138" s="356" customFormat="1" ht="12.75"/>
    <row r="139" s="356" customFormat="1" ht="12.75"/>
  </sheetData>
  <conditionalFormatting sqref="C7:Q15">
    <cfRule type="cellIs" priority="1" dxfId="0" operator="equal" stopIfTrue="1">
      <formula>0</formula>
    </cfRule>
  </conditionalFormatting>
  <printOptions/>
  <pageMargins left="0.75" right="0.75" top="1" bottom="1" header="0.5" footer="0.5"/>
  <pageSetup fitToHeight="1" fitToWidth="1" horizontalDpi="600" verticalDpi="600" orientation="landscape" scale="67" r:id="rId1"/>
  <headerFooter alignWithMargins="0">
    <oddHeader>&amp;LFall 2005 15th Day File</oddHeader>
  </headerFooter>
</worksheet>
</file>

<file path=xl/worksheets/sheet45.xml><?xml version="1.0" encoding="utf-8"?>
<worksheet xmlns="http://schemas.openxmlformats.org/spreadsheetml/2006/main" xmlns:r="http://schemas.openxmlformats.org/officeDocument/2006/relationships">
  <sheetPr codeName="Sheet37">
    <pageSetUpPr fitToPage="1"/>
  </sheetPr>
  <dimension ref="A2:AO25"/>
  <sheetViews>
    <sheetView zoomScale="75" zoomScaleNormal="75" workbookViewId="0" topLeftCell="A1">
      <selection activeCell="A22" sqref="A22"/>
    </sheetView>
  </sheetViews>
  <sheetFormatPr defaultColWidth="9.140625" defaultRowHeight="12.75"/>
  <cols>
    <col min="1" max="1" width="17.421875" style="0" bestFit="1" customWidth="1"/>
    <col min="2" max="2" width="27.7109375" style="0" bestFit="1" customWidth="1"/>
    <col min="18" max="41" width="9.140625" style="356" customWidth="1"/>
  </cols>
  <sheetData>
    <row r="1" s="356" customFormat="1" ht="12.75"/>
    <row r="2" spans="1:17" ht="20.25">
      <c r="A2" s="675" t="s">
        <v>391</v>
      </c>
      <c r="B2" s="675"/>
      <c r="C2" s="675"/>
      <c r="D2" s="675"/>
      <c r="E2" s="675"/>
      <c r="F2" s="675"/>
      <c r="G2" s="675"/>
      <c r="H2" s="675"/>
      <c r="I2" s="675"/>
      <c r="J2" s="675"/>
      <c r="K2" s="675"/>
      <c r="L2" s="675"/>
      <c r="M2" s="675"/>
      <c r="N2" s="675"/>
      <c r="O2" s="675"/>
      <c r="P2" s="675"/>
      <c r="Q2" s="675"/>
    </row>
    <row r="3" spans="1:17" ht="12.75">
      <c r="A3" s="75"/>
      <c r="B3" s="75"/>
      <c r="C3" s="75"/>
      <c r="D3" s="75"/>
      <c r="E3" s="75"/>
      <c r="F3" s="75"/>
      <c r="G3" s="75"/>
      <c r="H3" s="75"/>
      <c r="I3" s="75"/>
      <c r="J3" s="75"/>
      <c r="K3" s="75"/>
      <c r="L3" s="75"/>
      <c r="M3" s="75"/>
      <c r="N3" s="75"/>
      <c r="O3" s="75"/>
      <c r="P3" s="75"/>
      <c r="Q3" s="75"/>
    </row>
    <row r="4" spans="1:17" ht="13.5" thickBot="1">
      <c r="A4" s="97" t="s">
        <v>19</v>
      </c>
      <c r="B4" s="97"/>
      <c r="C4" s="75"/>
      <c r="D4" s="75"/>
      <c r="E4" s="75"/>
      <c r="F4" s="75"/>
      <c r="G4" s="75"/>
      <c r="H4" s="75"/>
      <c r="I4" s="75"/>
      <c r="J4" s="75"/>
      <c r="K4" s="75"/>
      <c r="L4" s="75"/>
      <c r="M4" s="75"/>
      <c r="N4" s="75"/>
      <c r="O4" s="75"/>
      <c r="P4" s="75"/>
      <c r="Q4" s="75"/>
    </row>
    <row r="5" spans="1:17" ht="12.75">
      <c r="A5" s="716"/>
      <c r="B5" s="716"/>
      <c r="C5" s="352" t="s">
        <v>387</v>
      </c>
      <c r="D5" s="352"/>
      <c r="E5" s="352"/>
      <c r="F5" s="717" t="s">
        <v>388</v>
      </c>
      <c r="G5" s="351"/>
      <c r="H5" s="718"/>
      <c r="I5" s="350" t="s">
        <v>389</v>
      </c>
      <c r="J5" s="351"/>
      <c r="K5" s="351"/>
      <c r="L5" s="709" t="s">
        <v>390</v>
      </c>
      <c r="M5" s="352"/>
      <c r="N5" s="719"/>
      <c r="O5" s="717" t="s">
        <v>33</v>
      </c>
      <c r="P5" s="351"/>
      <c r="Q5" s="718"/>
    </row>
    <row r="6" spans="1:17" ht="30" customHeight="1" thickBot="1">
      <c r="A6" s="720" t="s">
        <v>83</v>
      </c>
      <c r="B6" s="720" t="s">
        <v>392</v>
      </c>
      <c r="C6" s="682">
        <v>2004</v>
      </c>
      <c r="D6" s="682">
        <v>2005</v>
      </c>
      <c r="E6" s="721" t="s">
        <v>379</v>
      </c>
      <c r="F6" s="682">
        <v>2004</v>
      </c>
      <c r="G6" s="682">
        <v>2005</v>
      </c>
      <c r="H6" s="721" t="s">
        <v>379</v>
      </c>
      <c r="I6" s="682">
        <v>2004</v>
      </c>
      <c r="J6" s="682">
        <v>2005</v>
      </c>
      <c r="K6" s="721" t="s">
        <v>379</v>
      </c>
      <c r="L6" s="682">
        <v>2004</v>
      </c>
      <c r="M6" s="682">
        <v>2005</v>
      </c>
      <c r="N6" s="721" t="s">
        <v>379</v>
      </c>
      <c r="O6" s="682">
        <v>2004</v>
      </c>
      <c r="P6" s="682">
        <v>2005</v>
      </c>
      <c r="Q6" s="721" t="s">
        <v>379</v>
      </c>
    </row>
    <row r="7" spans="1:41" s="27" customFormat="1" ht="30" customHeight="1">
      <c r="A7" s="722" t="s">
        <v>19</v>
      </c>
      <c r="B7" s="722" t="s">
        <v>357</v>
      </c>
      <c r="C7" s="620">
        <v>680</v>
      </c>
      <c r="D7" s="620">
        <v>758</v>
      </c>
      <c r="E7" s="623">
        <v>11.470588684082031</v>
      </c>
      <c r="F7" s="713">
        <v>62</v>
      </c>
      <c r="G7" s="620">
        <v>66</v>
      </c>
      <c r="H7" s="723">
        <v>6.451612949371338</v>
      </c>
      <c r="I7" s="620"/>
      <c r="J7" s="620"/>
      <c r="K7" s="623"/>
      <c r="L7" s="713"/>
      <c r="M7" s="620"/>
      <c r="N7" s="723"/>
      <c r="O7" s="713">
        <v>742</v>
      </c>
      <c r="P7" s="620">
        <v>824</v>
      </c>
      <c r="Q7" s="723">
        <v>11.051213264465332</v>
      </c>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row>
    <row r="8" spans="1:41" s="27" customFormat="1" ht="30" customHeight="1">
      <c r="A8" s="724"/>
      <c r="B8" s="724" t="s">
        <v>358</v>
      </c>
      <c r="C8" s="638">
        <v>116</v>
      </c>
      <c r="D8" s="638">
        <v>121</v>
      </c>
      <c r="E8" s="639">
        <v>4.310344696044922</v>
      </c>
      <c r="F8" s="725">
        <v>0</v>
      </c>
      <c r="G8" s="629">
        <v>0</v>
      </c>
      <c r="H8" s="726">
        <v>0</v>
      </c>
      <c r="I8" s="638"/>
      <c r="J8" s="638"/>
      <c r="K8" s="639"/>
      <c r="L8" s="725"/>
      <c r="M8" s="629"/>
      <c r="N8" s="726"/>
      <c r="O8" s="725">
        <v>116</v>
      </c>
      <c r="P8" s="629">
        <v>121</v>
      </c>
      <c r="Q8" s="726">
        <v>4.310344696044922</v>
      </c>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row>
    <row r="9" spans="1:41" s="27" customFormat="1" ht="30" customHeight="1">
      <c r="A9" s="724"/>
      <c r="B9" s="724" t="s">
        <v>226</v>
      </c>
      <c r="C9" s="638">
        <v>644</v>
      </c>
      <c r="D9" s="638">
        <v>0</v>
      </c>
      <c r="E9" s="639">
        <v>-100</v>
      </c>
      <c r="F9" s="725">
        <v>88</v>
      </c>
      <c r="G9" s="629">
        <v>0</v>
      </c>
      <c r="H9" s="726">
        <v>-100</v>
      </c>
      <c r="I9" s="638"/>
      <c r="J9" s="638"/>
      <c r="K9" s="639"/>
      <c r="L9" s="725"/>
      <c r="M9" s="629"/>
      <c r="N9" s="726"/>
      <c r="O9" s="725">
        <v>732</v>
      </c>
      <c r="P9" s="629">
        <v>0</v>
      </c>
      <c r="Q9" s="726">
        <v>-100</v>
      </c>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row>
    <row r="10" spans="1:41" s="27" customFormat="1" ht="30" customHeight="1">
      <c r="A10" s="724"/>
      <c r="B10" s="724" t="s">
        <v>146</v>
      </c>
      <c r="C10" s="638">
        <v>1314</v>
      </c>
      <c r="D10" s="638">
        <v>1454</v>
      </c>
      <c r="E10" s="639">
        <v>10.65449047088623</v>
      </c>
      <c r="F10" s="725">
        <v>92</v>
      </c>
      <c r="G10" s="629">
        <v>68</v>
      </c>
      <c r="H10" s="726">
        <v>-26.086956024169922</v>
      </c>
      <c r="I10" s="638"/>
      <c r="J10" s="638"/>
      <c r="K10" s="639"/>
      <c r="L10" s="725"/>
      <c r="M10" s="629"/>
      <c r="N10" s="726"/>
      <c r="O10" s="725">
        <v>1406</v>
      </c>
      <c r="P10" s="629">
        <v>1522</v>
      </c>
      <c r="Q10" s="726">
        <v>8.25035572052002</v>
      </c>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row>
    <row r="11" spans="1:41" s="27" customFormat="1" ht="30" customHeight="1">
      <c r="A11" s="724"/>
      <c r="B11" s="724" t="s">
        <v>359</v>
      </c>
      <c r="C11" s="638">
        <v>0</v>
      </c>
      <c r="D11" s="638">
        <v>0</v>
      </c>
      <c r="E11" s="639">
        <v>0</v>
      </c>
      <c r="F11" s="725">
        <v>0</v>
      </c>
      <c r="G11" s="629">
        <v>0</v>
      </c>
      <c r="H11" s="726">
        <v>0</v>
      </c>
      <c r="I11" s="638"/>
      <c r="J11" s="638"/>
      <c r="K11" s="639"/>
      <c r="L11" s="725"/>
      <c r="M11" s="629"/>
      <c r="N11" s="726"/>
      <c r="O11" s="725">
        <v>0</v>
      </c>
      <c r="P11" s="629">
        <v>0</v>
      </c>
      <c r="Q11" s="726">
        <v>0</v>
      </c>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row>
    <row r="12" spans="1:41" s="27" customFormat="1" ht="30" customHeight="1">
      <c r="A12" s="737"/>
      <c r="B12" s="737" t="s">
        <v>322</v>
      </c>
      <c r="C12" s="638">
        <v>2456</v>
      </c>
      <c r="D12" s="638">
        <v>2592</v>
      </c>
      <c r="E12" s="639">
        <v>5.537459373474121</v>
      </c>
      <c r="F12" s="738">
        <v>168</v>
      </c>
      <c r="G12" s="739">
        <v>192</v>
      </c>
      <c r="H12" s="740">
        <v>14.285714149475098</v>
      </c>
      <c r="I12" s="638"/>
      <c r="J12" s="638"/>
      <c r="K12" s="639"/>
      <c r="L12" s="738"/>
      <c r="M12" s="739"/>
      <c r="N12" s="740"/>
      <c r="O12" s="738">
        <v>2624</v>
      </c>
      <c r="P12" s="739">
        <v>2784</v>
      </c>
      <c r="Q12" s="740">
        <v>6.097560882568359</v>
      </c>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row>
    <row r="13" spans="1:41" s="71" customFormat="1" ht="30" customHeight="1" thickBot="1">
      <c r="A13" s="767" t="s">
        <v>402</v>
      </c>
      <c r="B13" s="767"/>
      <c r="C13" s="281">
        <v>5210</v>
      </c>
      <c r="D13" s="281">
        <v>4925</v>
      </c>
      <c r="E13" s="283">
        <v>-5.470249652862549</v>
      </c>
      <c r="F13" s="281">
        <v>410</v>
      </c>
      <c r="G13" s="281">
        <v>326</v>
      </c>
      <c r="H13" s="283">
        <v>-20.487804412841797</v>
      </c>
      <c r="I13" s="281"/>
      <c r="J13" s="281"/>
      <c r="K13" s="283"/>
      <c r="L13" s="281"/>
      <c r="M13" s="281"/>
      <c r="N13" s="283"/>
      <c r="O13" s="281">
        <v>5620</v>
      </c>
      <c r="P13" s="281">
        <v>5251</v>
      </c>
      <c r="Q13" s="283">
        <v>-6.565836429595947</v>
      </c>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row>
    <row r="14" spans="1:17" ht="13.5" thickTop="1">
      <c r="A14" s="75"/>
      <c r="B14" s="75"/>
      <c r="C14" s="75"/>
      <c r="D14" s="75"/>
      <c r="E14" s="75"/>
      <c r="F14" s="75"/>
      <c r="G14" s="75"/>
      <c r="H14" s="75"/>
      <c r="I14" s="75"/>
      <c r="J14" s="75"/>
      <c r="K14" s="75"/>
      <c r="L14" s="75"/>
      <c r="M14" s="75"/>
      <c r="N14" s="75"/>
      <c r="O14" s="75"/>
      <c r="P14" s="75"/>
      <c r="Q14" s="75"/>
    </row>
    <row r="15" spans="1:17" ht="12.75">
      <c r="A15" s="75"/>
      <c r="B15" s="75"/>
      <c r="C15" s="75"/>
      <c r="D15" s="75"/>
      <c r="E15" s="75"/>
      <c r="F15" s="75"/>
      <c r="G15" s="75"/>
      <c r="H15" s="75"/>
      <c r="I15" s="75"/>
      <c r="J15" s="75"/>
      <c r="K15" s="75"/>
      <c r="L15" s="75"/>
      <c r="M15" s="75"/>
      <c r="N15" s="75"/>
      <c r="O15" s="75"/>
      <c r="P15" s="75"/>
      <c r="Q15" s="75"/>
    </row>
    <row r="16" spans="1:17" ht="12.75">
      <c r="A16" s="75"/>
      <c r="B16" s="75"/>
      <c r="C16" s="75"/>
      <c r="D16" s="75"/>
      <c r="E16" s="75"/>
      <c r="F16" s="75"/>
      <c r="G16" s="75"/>
      <c r="H16" s="75"/>
      <c r="I16" s="75"/>
      <c r="J16" s="75"/>
      <c r="K16" s="75"/>
      <c r="L16" s="75"/>
      <c r="M16" s="75"/>
      <c r="N16" s="75"/>
      <c r="O16" s="75"/>
      <c r="P16" s="75"/>
      <c r="Q16" s="75"/>
    </row>
    <row r="17" spans="1:17" ht="12.75">
      <c r="A17" s="75"/>
      <c r="B17" s="75"/>
      <c r="C17" s="75"/>
      <c r="D17" s="75"/>
      <c r="E17" s="75"/>
      <c r="F17" s="75"/>
      <c r="G17" s="75"/>
      <c r="H17" s="75"/>
      <c r="I17" s="75"/>
      <c r="J17" s="75"/>
      <c r="K17" s="75"/>
      <c r="L17" s="75"/>
      <c r="M17" s="75"/>
      <c r="N17" s="75"/>
      <c r="O17" s="75"/>
      <c r="P17" s="75"/>
      <c r="Q17" s="75"/>
    </row>
    <row r="18" spans="1:17" ht="12.75">
      <c r="A18" s="75"/>
      <c r="B18" s="75"/>
      <c r="C18" s="75"/>
      <c r="D18" s="75"/>
      <c r="E18" s="75"/>
      <c r="F18" s="75"/>
      <c r="G18" s="75"/>
      <c r="H18" s="75"/>
      <c r="I18" s="75"/>
      <c r="J18" s="75"/>
      <c r="K18" s="75"/>
      <c r="L18" s="75"/>
      <c r="M18" s="75"/>
      <c r="N18" s="75"/>
      <c r="O18" s="75"/>
      <c r="P18" s="75"/>
      <c r="Q18" s="75"/>
    </row>
    <row r="19" spans="1:17" ht="12.75">
      <c r="A19" s="75"/>
      <c r="B19" s="75"/>
      <c r="C19" s="75"/>
      <c r="D19" s="75"/>
      <c r="E19" s="75"/>
      <c r="F19" s="75"/>
      <c r="G19" s="75"/>
      <c r="H19" s="75"/>
      <c r="I19" s="75"/>
      <c r="J19" s="75"/>
      <c r="K19" s="75"/>
      <c r="L19" s="75"/>
      <c r="M19" s="75"/>
      <c r="N19" s="75"/>
      <c r="O19" s="75"/>
      <c r="P19" s="75"/>
      <c r="Q19" s="75"/>
    </row>
    <row r="20" spans="1:17" ht="13.5" thickBot="1">
      <c r="A20" s="97" t="s">
        <v>21</v>
      </c>
      <c r="B20" s="97"/>
      <c r="C20" s="75"/>
      <c r="D20" s="75"/>
      <c r="E20" s="75"/>
      <c r="F20" s="75"/>
      <c r="G20" s="75"/>
      <c r="H20" s="75"/>
      <c r="I20" s="75"/>
      <c r="J20" s="75"/>
      <c r="K20" s="75"/>
      <c r="L20" s="75"/>
      <c r="M20" s="75"/>
      <c r="N20" s="75"/>
      <c r="O20" s="75"/>
      <c r="P20" s="75"/>
      <c r="Q20" s="75"/>
    </row>
    <row r="21" spans="1:17" ht="12.75">
      <c r="A21" s="716"/>
      <c r="B21" s="716"/>
      <c r="C21" s="709" t="s">
        <v>387</v>
      </c>
      <c r="D21" s="352"/>
      <c r="E21" s="719"/>
      <c r="F21" s="350" t="s">
        <v>388</v>
      </c>
      <c r="G21" s="351"/>
      <c r="H21" s="351"/>
      <c r="I21" s="717" t="s">
        <v>389</v>
      </c>
      <c r="J21" s="351"/>
      <c r="K21" s="718"/>
      <c r="L21" s="352" t="s">
        <v>390</v>
      </c>
      <c r="M21" s="352"/>
      <c r="N21" s="352"/>
      <c r="O21" s="717" t="s">
        <v>33</v>
      </c>
      <c r="P21" s="351"/>
      <c r="Q21" s="718"/>
    </row>
    <row r="22" spans="1:17" ht="26.25" thickBot="1">
      <c r="A22" s="720" t="s">
        <v>83</v>
      </c>
      <c r="B22" s="720" t="s">
        <v>392</v>
      </c>
      <c r="C22" s="682">
        <v>2004</v>
      </c>
      <c r="D22" s="682">
        <v>2005</v>
      </c>
      <c r="E22" s="721" t="s">
        <v>379</v>
      </c>
      <c r="F22" s="682">
        <v>2004</v>
      </c>
      <c r="G22" s="682">
        <v>2005</v>
      </c>
      <c r="H22" s="721" t="s">
        <v>379</v>
      </c>
      <c r="I22" s="682">
        <v>2004</v>
      </c>
      <c r="J22" s="682">
        <v>2005</v>
      </c>
      <c r="K22" s="721" t="s">
        <v>379</v>
      </c>
      <c r="L22" s="682">
        <v>2004</v>
      </c>
      <c r="M22" s="682">
        <v>2005</v>
      </c>
      <c r="N22" s="721" t="s">
        <v>379</v>
      </c>
      <c r="O22" s="682">
        <v>2004</v>
      </c>
      <c r="P22" s="682">
        <v>2005</v>
      </c>
      <c r="Q22" s="721" t="s">
        <v>379</v>
      </c>
    </row>
    <row r="23" spans="1:41" s="27" customFormat="1" ht="30" customHeight="1">
      <c r="A23" s="733" t="s">
        <v>21</v>
      </c>
      <c r="B23" s="733" t="s">
        <v>361</v>
      </c>
      <c r="C23" s="734">
        <v>0</v>
      </c>
      <c r="D23" s="735">
        <v>0</v>
      </c>
      <c r="E23" s="736">
        <v>0</v>
      </c>
      <c r="F23" s="620">
        <v>0</v>
      </c>
      <c r="G23" s="620">
        <v>0</v>
      </c>
      <c r="H23" s="623">
        <v>0</v>
      </c>
      <c r="I23" s="734">
        <v>0</v>
      </c>
      <c r="J23" s="735">
        <v>0</v>
      </c>
      <c r="K23" s="736">
        <v>0</v>
      </c>
      <c r="L23" s="620">
        <v>2</v>
      </c>
      <c r="M23" s="620">
        <v>1</v>
      </c>
      <c r="N23" s="623">
        <v>-50</v>
      </c>
      <c r="O23" s="734">
        <v>2</v>
      </c>
      <c r="P23" s="735">
        <v>1</v>
      </c>
      <c r="Q23" s="736">
        <v>-50</v>
      </c>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row>
    <row r="24" spans="1:41" s="27" customFormat="1" ht="30" customHeight="1" thickBot="1">
      <c r="A24" s="768" t="s">
        <v>363</v>
      </c>
      <c r="B24" s="768"/>
      <c r="C24" s="335"/>
      <c r="D24" s="335"/>
      <c r="E24" s="336"/>
      <c r="F24" s="335"/>
      <c r="G24" s="335"/>
      <c r="H24" s="336"/>
      <c r="I24" s="335"/>
      <c r="J24" s="335"/>
      <c r="K24" s="336"/>
      <c r="L24" s="335">
        <v>2</v>
      </c>
      <c r="M24" s="335">
        <v>1</v>
      </c>
      <c r="N24" s="336">
        <v>-50</v>
      </c>
      <c r="O24" s="335">
        <v>2</v>
      </c>
      <c r="P24" s="335">
        <v>1</v>
      </c>
      <c r="Q24" s="336">
        <v>-50</v>
      </c>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2"/>
      <c r="AO24" s="552"/>
    </row>
    <row r="25" spans="1:17" ht="13.5" thickTop="1">
      <c r="A25" s="75"/>
      <c r="B25" s="75"/>
      <c r="C25" s="75"/>
      <c r="D25" s="75"/>
      <c r="E25" s="75"/>
      <c r="F25" s="75"/>
      <c r="G25" s="75"/>
      <c r="H25" s="75"/>
      <c r="I25" s="75"/>
      <c r="J25" s="75"/>
      <c r="K25" s="75"/>
      <c r="L25" s="75"/>
      <c r="M25" s="75"/>
      <c r="N25" s="75"/>
      <c r="O25" s="75"/>
      <c r="P25" s="75"/>
      <c r="Q25" s="75"/>
    </row>
    <row r="26" s="356" customFormat="1" ht="12.75"/>
    <row r="27" s="356" customFormat="1" ht="12.75"/>
    <row r="28" s="356" customFormat="1" ht="12.75"/>
    <row r="29" s="356" customFormat="1" ht="12.75"/>
    <row r="30" s="356" customFormat="1" ht="12.75"/>
    <row r="31" s="356" customFormat="1" ht="12.75"/>
    <row r="32" s="356" customFormat="1" ht="12.75"/>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sheetData>
  <mergeCells count="2">
    <mergeCell ref="A13:B13"/>
    <mergeCell ref="A24:B24"/>
  </mergeCells>
  <conditionalFormatting sqref="C7:Q13 C23:Q24">
    <cfRule type="cellIs" priority="1" dxfId="0" operator="equal" stopIfTrue="1">
      <formula>0</formula>
    </cfRule>
  </conditionalFormatting>
  <printOptions/>
  <pageMargins left="0.75" right="0.75" top="1" bottom="1" header="0.5" footer="0.5"/>
  <pageSetup fitToHeight="1" fitToWidth="1" horizontalDpi="600" verticalDpi="600" orientation="landscape" scale="67" r:id="rId1"/>
  <headerFooter alignWithMargins="0">
    <oddHeader>&amp;LFall 2005 15th Day File</oddHeader>
  </headerFooter>
</worksheet>
</file>

<file path=xl/worksheets/sheet46.xml><?xml version="1.0" encoding="utf-8"?>
<worksheet xmlns="http://schemas.openxmlformats.org/spreadsheetml/2006/main" xmlns:r="http://schemas.openxmlformats.org/officeDocument/2006/relationships">
  <sheetPr codeName="Sheet39">
    <pageSetUpPr fitToPage="1"/>
  </sheetPr>
  <dimension ref="A1:AU28"/>
  <sheetViews>
    <sheetView workbookViewId="0" topLeftCell="A1">
      <selection activeCell="A22" sqref="A22"/>
    </sheetView>
  </sheetViews>
  <sheetFormatPr defaultColWidth="9.140625" defaultRowHeight="12.75"/>
  <cols>
    <col min="1" max="1" width="14.421875" style="0" customWidth="1"/>
    <col min="2" max="2" width="14.57421875" style="0" customWidth="1"/>
    <col min="3" max="17" width="8.7109375" style="0" customWidth="1"/>
    <col min="18" max="47" width="9.140625" style="356" customWidth="1"/>
  </cols>
  <sheetData>
    <row r="1" spans="1:17" ht="20.25">
      <c r="A1" s="765" t="s">
        <v>391</v>
      </c>
      <c r="B1" s="765"/>
      <c r="C1" s="765"/>
      <c r="D1" s="765"/>
      <c r="E1" s="765"/>
      <c r="F1" s="765"/>
      <c r="G1" s="765"/>
      <c r="H1" s="765"/>
      <c r="I1" s="765"/>
      <c r="J1" s="765"/>
      <c r="K1" s="765"/>
      <c r="L1" s="765"/>
      <c r="M1" s="765"/>
      <c r="N1" s="765"/>
      <c r="O1" s="765"/>
      <c r="P1" s="765"/>
      <c r="Q1" s="765"/>
    </row>
    <row r="2" spans="1:17" ht="20.25">
      <c r="A2" s="75"/>
      <c r="B2" s="675"/>
      <c r="C2" s="675"/>
      <c r="D2" s="675"/>
      <c r="E2" s="675"/>
      <c r="F2" s="675"/>
      <c r="G2" s="675"/>
      <c r="H2" s="675"/>
      <c r="I2" s="675"/>
      <c r="J2" s="675"/>
      <c r="K2" s="675"/>
      <c r="L2" s="675"/>
      <c r="M2" s="675"/>
      <c r="N2" s="675"/>
      <c r="O2" s="675"/>
      <c r="P2" s="675"/>
      <c r="Q2" s="675"/>
    </row>
    <row r="3" spans="1:17" ht="12.75">
      <c r="A3" s="75"/>
      <c r="B3" s="75"/>
      <c r="C3" s="75"/>
      <c r="D3" s="75"/>
      <c r="E3" s="75"/>
      <c r="F3" s="75"/>
      <c r="G3" s="75"/>
      <c r="H3" s="75"/>
      <c r="I3" s="75"/>
      <c r="J3" s="75"/>
      <c r="K3" s="75"/>
      <c r="L3" s="75"/>
      <c r="M3" s="75"/>
      <c r="N3" s="75"/>
      <c r="O3" s="75"/>
      <c r="P3" s="75"/>
      <c r="Q3" s="75"/>
    </row>
    <row r="4" spans="1:17" ht="13.5" thickBot="1">
      <c r="A4" s="97" t="s">
        <v>45</v>
      </c>
      <c r="B4" s="97"/>
      <c r="C4" s="75"/>
      <c r="D4" s="75"/>
      <c r="E4" s="75"/>
      <c r="F4" s="75"/>
      <c r="G4" s="75"/>
      <c r="H4" s="75"/>
      <c r="I4" s="75"/>
      <c r="J4" s="75"/>
      <c r="K4" s="75"/>
      <c r="L4" s="75"/>
      <c r="M4" s="75"/>
      <c r="N4" s="75"/>
      <c r="O4" s="75"/>
      <c r="P4" s="75"/>
      <c r="Q4" s="75"/>
    </row>
    <row r="5" spans="1:17" ht="12.75">
      <c r="A5" s="716"/>
      <c r="B5" s="716"/>
      <c r="C5" s="352" t="s">
        <v>387</v>
      </c>
      <c r="D5" s="352"/>
      <c r="E5" s="352"/>
      <c r="F5" s="717" t="s">
        <v>388</v>
      </c>
      <c r="G5" s="351"/>
      <c r="H5" s="718"/>
      <c r="I5" s="350" t="s">
        <v>389</v>
      </c>
      <c r="J5" s="351"/>
      <c r="K5" s="351"/>
      <c r="L5" s="709" t="s">
        <v>390</v>
      </c>
      <c r="M5" s="352"/>
      <c r="N5" s="719"/>
      <c r="O5" s="717" t="s">
        <v>33</v>
      </c>
      <c r="P5" s="351"/>
      <c r="Q5" s="718"/>
    </row>
    <row r="6" spans="1:17" ht="32.25" customHeight="1" thickBot="1">
      <c r="A6" s="720" t="s">
        <v>83</v>
      </c>
      <c r="B6" s="720" t="s">
        <v>392</v>
      </c>
      <c r="C6" s="682" t="s">
        <v>42</v>
      </c>
      <c r="D6" s="682" t="s">
        <v>43</v>
      </c>
      <c r="E6" s="682" t="s">
        <v>379</v>
      </c>
      <c r="F6" s="710" t="s">
        <v>42</v>
      </c>
      <c r="G6" s="682" t="s">
        <v>43</v>
      </c>
      <c r="H6" s="721" t="s">
        <v>379</v>
      </c>
      <c r="I6" s="682" t="s">
        <v>42</v>
      </c>
      <c r="J6" s="682" t="s">
        <v>43</v>
      </c>
      <c r="K6" s="682" t="s">
        <v>379</v>
      </c>
      <c r="L6" s="710" t="s">
        <v>42</v>
      </c>
      <c r="M6" s="682" t="s">
        <v>43</v>
      </c>
      <c r="N6" s="721" t="s">
        <v>379</v>
      </c>
      <c r="O6" s="710" t="s">
        <v>42</v>
      </c>
      <c r="P6" s="682" t="s">
        <v>43</v>
      </c>
      <c r="Q6" s="721" t="s">
        <v>379</v>
      </c>
    </row>
    <row r="7" spans="1:47" s="27" customFormat="1" ht="30" customHeight="1">
      <c r="A7" s="733" t="s">
        <v>364</v>
      </c>
      <c r="B7" s="733" t="s">
        <v>364</v>
      </c>
      <c r="C7" s="620">
        <v>40</v>
      </c>
      <c r="D7" s="620">
        <v>110</v>
      </c>
      <c r="E7" s="623">
        <v>175</v>
      </c>
      <c r="F7" s="734">
        <v>0</v>
      </c>
      <c r="G7" s="735">
        <v>0</v>
      </c>
      <c r="H7" s="736">
        <v>0</v>
      </c>
      <c r="I7" s="620">
        <v>0</v>
      </c>
      <c r="J7" s="620">
        <v>0</v>
      </c>
      <c r="K7" s="623">
        <v>0</v>
      </c>
      <c r="L7" s="734">
        <v>0</v>
      </c>
      <c r="M7" s="735">
        <v>0</v>
      </c>
      <c r="N7" s="736">
        <v>0</v>
      </c>
      <c r="O7" s="734">
        <v>40</v>
      </c>
      <c r="P7" s="735">
        <v>110</v>
      </c>
      <c r="Q7" s="736">
        <v>175</v>
      </c>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52"/>
    </row>
    <row r="8" spans="1:47" s="27" customFormat="1" ht="30" customHeight="1" thickBot="1">
      <c r="A8" s="768" t="s">
        <v>366</v>
      </c>
      <c r="B8" s="768" t="s">
        <v>393</v>
      </c>
      <c r="C8" s="335">
        <v>40</v>
      </c>
      <c r="D8" s="335">
        <v>110</v>
      </c>
      <c r="E8" s="336">
        <v>175</v>
      </c>
      <c r="F8" s="335"/>
      <c r="G8" s="335"/>
      <c r="H8" s="336"/>
      <c r="I8" s="335"/>
      <c r="J8" s="335"/>
      <c r="K8" s="336"/>
      <c r="L8" s="335"/>
      <c r="M8" s="335"/>
      <c r="N8" s="336"/>
      <c r="O8" s="335">
        <v>40</v>
      </c>
      <c r="P8" s="335">
        <v>110</v>
      </c>
      <c r="Q8" s="336">
        <v>175</v>
      </c>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c r="AR8" s="552"/>
      <c r="AS8" s="552"/>
      <c r="AT8" s="552"/>
      <c r="AU8" s="552"/>
    </row>
    <row r="9" spans="1:17" ht="13.5" thickTop="1">
      <c r="A9" s="75"/>
      <c r="B9" s="75"/>
      <c r="C9" s="75"/>
      <c r="D9" s="75"/>
      <c r="E9" s="75"/>
      <c r="F9" s="75"/>
      <c r="G9" s="75"/>
      <c r="H9" s="75"/>
      <c r="I9" s="75"/>
      <c r="J9" s="75"/>
      <c r="K9" s="75"/>
      <c r="L9" s="75"/>
      <c r="M9" s="75"/>
      <c r="N9" s="75"/>
      <c r="O9" s="75"/>
      <c r="P9" s="75"/>
      <c r="Q9" s="75"/>
    </row>
    <row r="10" spans="1:17" ht="12.75">
      <c r="A10" s="75"/>
      <c r="B10" s="75"/>
      <c r="C10" s="75"/>
      <c r="D10" s="75"/>
      <c r="E10" s="75"/>
      <c r="F10" s="75"/>
      <c r="G10" s="75"/>
      <c r="H10" s="75"/>
      <c r="I10" s="75"/>
      <c r="J10" s="75"/>
      <c r="K10" s="75"/>
      <c r="L10" s="75"/>
      <c r="M10" s="75"/>
      <c r="N10" s="75"/>
      <c r="O10" s="75"/>
      <c r="P10" s="75"/>
      <c r="Q10" s="75"/>
    </row>
    <row r="11" spans="1:17" ht="12.75">
      <c r="A11" s="75"/>
      <c r="B11" s="75"/>
      <c r="C11" s="75"/>
      <c r="D11" s="75"/>
      <c r="E11" s="75"/>
      <c r="F11" s="75"/>
      <c r="G11" s="75"/>
      <c r="H11" s="75"/>
      <c r="I11" s="75"/>
      <c r="J11" s="75"/>
      <c r="K11" s="75"/>
      <c r="L11" s="75"/>
      <c r="M11" s="75"/>
      <c r="N11" s="75"/>
      <c r="O11" s="75"/>
      <c r="P11" s="75"/>
      <c r="Q11" s="75"/>
    </row>
    <row r="12" spans="1:17" ht="12.75">
      <c r="A12" s="75"/>
      <c r="B12" s="75"/>
      <c r="C12" s="75"/>
      <c r="D12" s="75"/>
      <c r="E12" s="75"/>
      <c r="F12" s="75"/>
      <c r="G12" s="75"/>
      <c r="H12" s="75"/>
      <c r="I12" s="75"/>
      <c r="J12" s="75"/>
      <c r="K12" s="75"/>
      <c r="L12" s="75"/>
      <c r="M12" s="75"/>
      <c r="N12" s="75"/>
      <c r="O12" s="75"/>
      <c r="P12" s="75"/>
      <c r="Q12" s="75"/>
    </row>
    <row r="13" spans="1:17" ht="13.5" thickBot="1">
      <c r="A13" s="97" t="s">
        <v>44</v>
      </c>
      <c r="B13" s="97"/>
      <c r="C13" s="75"/>
      <c r="D13" s="75"/>
      <c r="E13" s="75"/>
      <c r="F13" s="75"/>
      <c r="G13" s="75"/>
      <c r="H13" s="75"/>
      <c r="I13" s="75"/>
      <c r="J13" s="75"/>
      <c r="K13" s="75"/>
      <c r="L13" s="75"/>
      <c r="M13" s="75"/>
      <c r="N13" s="75"/>
      <c r="O13" s="75"/>
      <c r="P13" s="75"/>
      <c r="Q13" s="75"/>
    </row>
    <row r="14" spans="1:17" ht="12.75">
      <c r="A14" s="716"/>
      <c r="B14" s="716"/>
      <c r="C14" s="352" t="s">
        <v>387</v>
      </c>
      <c r="D14" s="352"/>
      <c r="E14" s="352"/>
      <c r="F14" s="717" t="s">
        <v>388</v>
      </c>
      <c r="G14" s="351"/>
      <c r="H14" s="718"/>
      <c r="I14" s="350" t="s">
        <v>389</v>
      </c>
      <c r="J14" s="351"/>
      <c r="K14" s="351"/>
      <c r="L14" s="709" t="s">
        <v>390</v>
      </c>
      <c r="M14" s="352"/>
      <c r="N14" s="719"/>
      <c r="O14" s="717" t="s">
        <v>33</v>
      </c>
      <c r="P14" s="351"/>
      <c r="Q14" s="718"/>
    </row>
    <row r="15" spans="1:17" ht="26.25" thickBot="1">
      <c r="A15" s="720" t="s">
        <v>83</v>
      </c>
      <c r="B15" s="720" t="s">
        <v>392</v>
      </c>
      <c r="C15" s="682" t="s">
        <v>42</v>
      </c>
      <c r="D15" s="682" t="s">
        <v>43</v>
      </c>
      <c r="E15" s="682" t="s">
        <v>379</v>
      </c>
      <c r="F15" s="710" t="s">
        <v>42</v>
      </c>
      <c r="G15" s="682" t="s">
        <v>43</v>
      </c>
      <c r="H15" s="721" t="s">
        <v>379</v>
      </c>
      <c r="I15" s="682" t="s">
        <v>42</v>
      </c>
      <c r="J15" s="682" t="s">
        <v>43</v>
      </c>
      <c r="K15" s="682" t="s">
        <v>379</v>
      </c>
      <c r="L15" s="710" t="s">
        <v>42</v>
      </c>
      <c r="M15" s="682" t="s">
        <v>43</v>
      </c>
      <c r="N15" s="721" t="s">
        <v>379</v>
      </c>
      <c r="O15" s="710" t="s">
        <v>42</v>
      </c>
      <c r="P15" s="682" t="s">
        <v>43</v>
      </c>
      <c r="Q15" s="721" t="s">
        <v>379</v>
      </c>
    </row>
    <row r="16" spans="1:47" s="27" customFormat="1" ht="30" customHeight="1">
      <c r="A16" s="722" t="s">
        <v>367</v>
      </c>
      <c r="B16" s="722" t="s">
        <v>368</v>
      </c>
      <c r="C16" s="620">
        <v>2</v>
      </c>
      <c r="D16" s="620">
        <v>5</v>
      </c>
      <c r="E16" s="623">
        <v>150</v>
      </c>
      <c r="F16" s="713">
        <v>3</v>
      </c>
      <c r="G16" s="620">
        <v>8</v>
      </c>
      <c r="H16" s="723">
        <v>166.6666717529297</v>
      </c>
      <c r="I16" s="620">
        <v>0</v>
      </c>
      <c r="J16" s="620">
        <v>0</v>
      </c>
      <c r="K16" s="623">
        <v>0</v>
      </c>
      <c r="L16" s="713">
        <v>3</v>
      </c>
      <c r="M16" s="620">
        <v>12</v>
      </c>
      <c r="N16" s="723">
        <v>300</v>
      </c>
      <c r="O16" s="713">
        <v>8</v>
      </c>
      <c r="P16" s="620">
        <v>25</v>
      </c>
      <c r="Q16" s="723">
        <v>212.5</v>
      </c>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row>
    <row r="17" spans="1:47" s="27" customFormat="1" ht="30" customHeight="1">
      <c r="A17" s="724"/>
      <c r="B17" s="724" t="s">
        <v>370</v>
      </c>
      <c r="C17" s="638">
        <v>84</v>
      </c>
      <c r="D17" s="638">
        <v>70</v>
      </c>
      <c r="E17" s="639">
        <v>-16.66666603088379</v>
      </c>
      <c r="F17" s="725">
        <v>26</v>
      </c>
      <c r="G17" s="629">
        <v>21</v>
      </c>
      <c r="H17" s="726">
        <v>-19.230770111083984</v>
      </c>
      <c r="I17" s="638">
        <v>0</v>
      </c>
      <c r="J17" s="638">
        <v>0</v>
      </c>
      <c r="K17" s="639">
        <v>0</v>
      </c>
      <c r="L17" s="725">
        <v>8</v>
      </c>
      <c r="M17" s="629">
        <v>9</v>
      </c>
      <c r="N17" s="726">
        <v>12.5</v>
      </c>
      <c r="O17" s="725">
        <v>118</v>
      </c>
      <c r="P17" s="629">
        <v>100</v>
      </c>
      <c r="Q17" s="726">
        <v>-15.254237174987793</v>
      </c>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c r="AT17" s="552"/>
      <c r="AU17" s="552"/>
    </row>
    <row r="18" spans="1:47" s="27" customFormat="1" ht="30" customHeight="1">
      <c r="A18" s="737"/>
      <c r="B18" s="737" t="s">
        <v>372</v>
      </c>
      <c r="C18" s="638">
        <v>22</v>
      </c>
      <c r="D18" s="638">
        <v>11</v>
      </c>
      <c r="E18" s="639">
        <v>-50</v>
      </c>
      <c r="F18" s="738">
        <v>0</v>
      </c>
      <c r="G18" s="739">
        <v>0</v>
      </c>
      <c r="H18" s="740">
        <v>0</v>
      </c>
      <c r="I18" s="638">
        <v>0</v>
      </c>
      <c r="J18" s="638">
        <v>0</v>
      </c>
      <c r="K18" s="639">
        <v>0</v>
      </c>
      <c r="L18" s="738">
        <v>0</v>
      </c>
      <c r="M18" s="739">
        <v>0</v>
      </c>
      <c r="N18" s="740">
        <v>0</v>
      </c>
      <c r="O18" s="738">
        <v>22</v>
      </c>
      <c r="P18" s="739">
        <v>11</v>
      </c>
      <c r="Q18" s="740">
        <v>-50</v>
      </c>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c r="AT18" s="552"/>
      <c r="AU18" s="552"/>
    </row>
    <row r="19" spans="1:47" s="27" customFormat="1" ht="30" customHeight="1" thickBot="1">
      <c r="A19" s="767" t="s">
        <v>384</v>
      </c>
      <c r="B19" s="767"/>
      <c r="C19" s="335">
        <v>108</v>
      </c>
      <c r="D19" s="335">
        <v>86</v>
      </c>
      <c r="E19" s="336">
        <v>-20.370370864868164</v>
      </c>
      <c r="F19" s="335">
        <v>29</v>
      </c>
      <c r="G19" s="335">
        <v>29</v>
      </c>
      <c r="H19" s="337">
        <v>0</v>
      </c>
      <c r="I19" s="335"/>
      <c r="J19" s="335"/>
      <c r="K19" s="336"/>
      <c r="L19" s="335">
        <v>11</v>
      </c>
      <c r="M19" s="335">
        <v>21</v>
      </c>
      <c r="N19" s="336">
        <v>90.90908813476562</v>
      </c>
      <c r="O19" s="335">
        <v>148</v>
      </c>
      <c r="P19" s="335">
        <v>136</v>
      </c>
      <c r="Q19" s="336">
        <v>-8.108108520507812</v>
      </c>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row>
    <row r="20" spans="1:17" ht="13.5" thickTop="1">
      <c r="A20" s="75"/>
      <c r="B20" s="75"/>
      <c r="C20" s="75"/>
      <c r="D20" s="75"/>
      <c r="E20" s="75"/>
      <c r="F20" s="75"/>
      <c r="G20" s="75"/>
      <c r="H20" s="75"/>
      <c r="I20" s="75"/>
      <c r="J20" s="75"/>
      <c r="K20" s="75"/>
      <c r="L20" s="75"/>
      <c r="M20" s="75"/>
      <c r="N20" s="75"/>
      <c r="O20" s="75"/>
      <c r="P20" s="75"/>
      <c r="Q20" s="75"/>
    </row>
    <row r="21" spans="1:17" ht="12.75">
      <c r="A21" s="75"/>
      <c r="B21" s="75"/>
      <c r="C21" s="75"/>
      <c r="D21" s="75"/>
      <c r="E21" s="75"/>
      <c r="F21" s="75"/>
      <c r="G21" s="75"/>
      <c r="H21" s="75"/>
      <c r="I21" s="75"/>
      <c r="J21" s="75"/>
      <c r="K21" s="75"/>
      <c r="L21" s="75"/>
      <c r="M21" s="75"/>
      <c r="N21" s="75"/>
      <c r="O21" s="75"/>
      <c r="P21" s="75"/>
      <c r="Q21" s="75"/>
    </row>
    <row r="22" spans="1:17" ht="12.75">
      <c r="A22" s="75"/>
      <c r="B22" s="75"/>
      <c r="C22" s="75"/>
      <c r="D22" s="75"/>
      <c r="E22" s="75"/>
      <c r="F22" s="75"/>
      <c r="G22" s="75"/>
      <c r="H22" s="75"/>
      <c r="I22" s="75"/>
      <c r="J22" s="75"/>
      <c r="K22" s="75"/>
      <c r="L22" s="75"/>
      <c r="M22" s="75"/>
      <c r="N22" s="75"/>
      <c r="O22" s="75"/>
      <c r="P22" s="75"/>
      <c r="Q22" s="75"/>
    </row>
    <row r="23" spans="1:17" ht="12.75">
      <c r="A23" s="75"/>
      <c r="B23" s="75"/>
      <c r="C23" s="75"/>
      <c r="D23" s="75"/>
      <c r="E23" s="75"/>
      <c r="F23" s="75"/>
      <c r="G23" s="75"/>
      <c r="H23" s="75"/>
      <c r="I23" s="75"/>
      <c r="J23" s="75"/>
      <c r="K23" s="75"/>
      <c r="L23" s="75"/>
      <c r="M23" s="75"/>
      <c r="N23" s="75"/>
      <c r="O23" s="75"/>
      <c r="P23" s="75"/>
      <c r="Q23" s="75"/>
    </row>
    <row r="24" spans="1:17" ht="13.5" thickBot="1">
      <c r="A24" s="97" t="s">
        <v>36</v>
      </c>
      <c r="B24" s="97"/>
      <c r="C24" s="75"/>
      <c r="D24" s="75"/>
      <c r="E24" s="75"/>
      <c r="F24" s="75"/>
      <c r="G24" s="75"/>
      <c r="H24" s="75"/>
      <c r="I24" s="75"/>
      <c r="J24" s="75"/>
      <c r="K24" s="75"/>
      <c r="L24" s="75"/>
      <c r="M24" s="75"/>
      <c r="N24" s="75"/>
      <c r="O24" s="75"/>
      <c r="P24" s="75"/>
      <c r="Q24" s="75"/>
    </row>
    <row r="25" spans="1:17" ht="12.75">
      <c r="A25" s="716"/>
      <c r="B25" s="716"/>
      <c r="C25" s="709" t="s">
        <v>387</v>
      </c>
      <c r="D25" s="352"/>
      <c r="E25" s="719"/>
      <c r="F25" s="350" t="s">
        <v>388</v>
      </c>
      <c r="G25" s="351"/>
      <c r="H25" s="351"/>
      <c r="I25" s="717" t="s">
        <v>389</v>
      </c>
      <c r="J25" s="351"/>
      <c r="K25" s="718"/>
      <c r="L25" s="352" t="s">
        <v>390</v>
      </c>
      <c r="M25" s="352"/>
      <c r="N25" s="352"/>
      <c r="O25" s="717" t="s">
        <v>33</v>
      </c>
      <c r="P25" s="351"/>
      <c r="Q25" s="718"/>
    </row>
    <row r="26" spans="1:17" ht="26.25" thickBot="1">
      <c r="A26" s="741" t="s">
        <v>83</v>
      </c>
      <c r="B26" s="741" t="s">
        <v>392</v>
      </c>
      <c r="C26" s="742" t="s">
        <v>42</v>
      </c>
      <c r="D26" s="743" t="s">
        <v>43</v>
      </c>
      <c r="E26" s="744" t="s">
        <v>379</v>
      </c>
      <c r="F26" s="682" t="s">
        <v>42</v>
      </c>
      <c r="G26" s="682" t="s">
        <v>43</v>
      </c>
      <c r="H26" s="682" t="s">
        <v>379</v>
      </c>
      <c r="I26" s="742" t="s">
        <v>42</v>
      </c>
      <c r="J26" s="743" t="s">
        <v>43</v>
      </c>
      <c r="K26" s="744" t="s">
        <v>379</v>
      </c>
      <c r="L26" s="682" t="s">
        <v>42</v>
      </c>
      <c r="M26" s="682" t="s">
        <v>43</v>
      </c>
      <c r="N26" s="682" t="s">
        <v>379</v>
      </c>
      <c r="O26" s="742" t="s">
        <v>42</v>
      </c>
      <c r="P26" s="743" t="s">
        <v>43</v>
      </c>
      <c r="Q26" s="744" t="s">
        <v>379</v>
      </c>
    </row>
    <row r="27" spans="1:17" ht="30" customHeight="1" thickBot="1">
      <c r="A27" s="345" t="s">
        <v>46</v>
      </c>
      <c r="B27" s="345"/>
      <c r="C27" s="343">
        <v>93985.5</v>
      </c>
      <c r="D27" s="343">
        <v>96906.5</v>
      </c>
      <c r="E27" s="344">
        <v>3.1079261302948</v>
      </c>
      <c r="F27" s="338">
        <v>55486</v>
      </c>
      <c r="G27" s="338">
        <v>52280</v>
      </c>
      <c r="H27" s="339">
        <v>-5.778034210205078</v>
      </c>
      <c r="I27" s="343">
        <v>4423</v>
      </c>
      <c r="J27" s="343">
        <v>4638</v>
      </c>
      <c r="K27" s="344">
        <v>4.860954284667969</v>
      </c>
      <c r="L27" s="338">
        <v>7529</v>
      </c>
      <c r="M27" s="338">
        <v>7501</v>
      </c>
      <c r="N27" s="339">
        <v>-0.37189534306526184</v>
      </c>
      <c r="O27" s="343">
        <v>161423.5</v>
      </c>
      <c r="P27" s="343">
        <v>161325.5</v>
      </c>
      <c r="Q27" s="344">
        <v>-0.0607098713517189</v>
      </c>
    </row>
    <row r="28" spans="1:17" ht="12.75">
      <c r="A28" s="75"/>
      <c r="B28" s="75"/>
      <c r="C28" s="75"/>
      <c r="D28" s="75"/>
      <c r="E28" s="75"/>
      <c r="F28" s="75"/>
      <c r="G28" s="75"/>
      <c r="H28" s="75"/>
      <c r="I28" s="75"/>
      <c r="J28" s="75"/>
      <c r="K28" s="75"/>
      <c r="L28" s="75"/>
      <c r="M28" s="75"/>
      <c r="N28" s="75"/>
      <c r="O28" s="75"/>
      <c r="P28" s="75"/>
      <c r="Q28" s="75"/>
    </row>
    <row r="29" s="356" customFormat="1" ht="12.75"/>
    <row r="30" s="356" customFormat="1" ht="12.75"/>
    <row r="31" s="356" customFormat="1" ht="12.75"/>
    <row r="32" s="356" customFormat="1" ht="12.75"/>
    <row r="33" s="356" customFormat="1" ht="12.75"/>
    <row r="34" s="356" customFormat="1" ht="12.75"/>
    <row r="35" s="356" customFormat="1" ht="12.75"/>
    <row r="36" s="356" customFormat="1" ht="12.75"/>
    <row r="37" s="356" customFormat="1" ht="12.75"/>
    <row r="38" s="356" customFormat="1" ht="12.75"/>
    <row r="39" s="356" customFormat="1" ht="12.75"/>
    <row r="40" s="356" customFormat="1" ht="12.75"/>
    <row r="41" s="356" customFormat="1" ht="12.75"/>
    <row r="42" s="356" customFormat="1" ht="12.75"/>
    <row r="43" s="356" customFormat="1" ht="12.75"/>
    <row r="44" s="356" customFormat="1" ht="12.75"/>
    <row r="45" s="356" customFormat="1" ht="12.75"/>
    <row r="46" s="356" customFormat="1" ht="12.75"/>
    <row r="47" s="356" customFormat="1" ht="12.75"/>
    <row r="48" s="356" customFormat="1" ht="12.75"/>
    <row r="49" s="356" customFormat="1" ht="12.75"/>
    <row r="50" s="356" customFormat="1" ht="12.75"/>
    <row r="51" s="356" customFormat="1" ht="12.75"/>
    <row r="52" s="356" customFormat="1" ht="12.75"/>
    <row r="53" s="356" customFormat="1" ht="12.75"/>
    <row r="54" s="356" customFormat="1" ht="12.75"/>
    <row r="55" s="356" customFormat="1" ht="12.75"/>
    <row r="56" s="356" customFormat="1" ht="12.75"/>
    <row r="57" s="356" customFormat="1" ht="12.75"/>
    <row r="58" s="356" customFormat="1" ht="12.75"/>
    <row r="59" s="356" customFormat="1" ht="12.75"/>
    <row r="60" s="356" customFormat="1" ht="12.75"/>
    <row r="61" s="356" customFormat="1" ht="12.75"/>
    <row r="62" s="356" customFormat="1" ht="12.75"/>
    <row r="63" s="356" customFormat="1" ht="12.75"/>
    <row r="64" s="356" customFormat="1" ht="12.75"/>
    <row r="65" s="356" customFormat="1" ht="12.75"/>
    <row r="66" s="356" customFormat="1" ht="12.75"/>
    <row r="67" s="356" customFormat="1" ht="12.75"/>
    <row r="68" s="356" customFormat="1" ht="12.75"/>
    <row r="69" s="356" customFormat="1" ht="12.75"/>
    <row r="70" s="356" customFormat="1" ht="12.75"/>
    <row r="71" s="356" customFormat="1" ht="12.75"/>
    <row r="72" s="356" customFormat="1" ht="12.75"/>
    <row r="73" s="356" customFormat="1" ht="12.75"/>
    <row r="74" s="356" customFormat="1" ht="12.75"/>
    <row r="75" s="356" customFormat="1" ht="12.75"/>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row r="105" s="356" customFormat="1" ht="12.75"/>
    <row r="106" s="356" customFormat="1" ht="12.75"/>
    <row r="107" s="356" customFormat="1" ht="12.75"/>
    <row r="108" s="356" customFormat="1" ht="12.75"/>
    <row r="109" s="356" customFormat="1" ht="12.75"/>
    <row r="110" s="356" customFormat="1" ht="12.75"/>
    <row r="111" s="356" customFormat="1" ht="12.75"/>
    <row r="112" s="356" customFormat="1" ht="12.75"/>
    <row r="113" s="356" customFormat="1" ht="12.75"/>
    <row r="114" s="356" customFormat="1" ht="12.75"/>
    <row r="115" s="356" customFormat="1" ht="12.75"/>
    <row r="116" s="356" customFormat="1" ht="12.75"/>
    <row r="117" s="356" customFormat="1" ht="12.75"/>
    <row r="118" s="356" customFormat="1" ht="12.75"/>
    <row r="119" s="356" customFormat="1" ht="12.75"/>
    <row r="120" s="356" customFormat="1" ht="12.75"/>
    <row r="121" s="356" customFormat="1" ht="12.75"/>
    <row r="122" s="356" customFormat="1" ht="12.75"/>
    <row r="123" s="356" customFormat="1" ht="12.75"/>
    <row r="124" s="356" customFormat="1" ht="12.75"/>
    <row r="125" s="356" customFormat="1" ht="12.75"/>
    <row r="126" s="356" customFormat="1" ht="12.75"/>
    <row r="127" s="356" customFormat="1" ht="12.75"/>
    <row r="128" s="356" customFormat="1" ht="12.75"/>
    <row r="129" s="356" customFormat="1" ht="12.75"/>
    <row r="130" s="356" customFormat="1" ht="12.75"/>
    <row r="131" s="356" customFormat="1" ht="12.75"/>
    <row r="132" s="356" customFormat="1" ht="12.75"/>
    <row r="133" s="356" customFormat="1" ht="12.75"/>
    <row r="134" s="356" customFormat="1" ht="12.75"/>
    <row r="135" s="356" customFormat="1" ht="12.75"/>
    <row r="136" s="356" customFormat="1" ht="12.75"/>
    <row r="137" s="356" customFormat="1" ht="12.75"/>
    <row r="138" s="356" customFormat="1" ht="12.75"/>
    <row r="139" s="356" customFormat="1" ht="12.75"/>
    <row r="140" s="356" customFormat="1" ht="12.75"/>
    <row r="141" s="356" customFormat="1" ht="12.75"/>
    <row r="142" s="356" customFormat="1" ht="12.75"/>
    <row r="143" s="356" customFormat="1" ht="12.75"/>
    <row r="144" s="356" customFormat="1" ht="12.75"/>
    <row r="145" s="356" customFormat="1" ht="12.75"/>
    <row r="146" s="356" customFormat="1" ht="12.75"/>
    <row r="147" s="356" customFormat="1" ht="12.75"/>
    <row r="148" s="356" customFormat="1" ht="12.75"/>
    <row r="149" s="356" customFormat="1" ht="12.75"/>
    <row r="150" s="356" customFormat="1" ht="12.75"/>
    <row r="151" s="356" customFormat="1" ht="12.75"/>
    <row r="152" s="356" customFormat="1" ht="12.75"/>
    <row r="153" s="356" customFormat="1" ht="12.75"/>
    <row r="154" s="356" customFormat="1" ht="12.75"/>
    <row r="155" s="356" customFormat="1" ht="12.75"/>
    <row r="156" s="356" customFormat="1" ht="12.75"/>
    <row r="157" s="356" customFormat="1" ht="12.75"/>
    <row r="158" s="356" customFormat="1" ht="12.75"/>
    <row r="159" s="356" customFormat="1" ht="12.75"/>
    <row r="160" s="356" customFormat="1" ht="12.75"/>
    <row r="161" s="356" customFormat="1" ht="12.75"/>
    <row r="162" s="356" customFormat="1" ht="12.75"/>
    <row r="163" s="356" customFormat="1" ht="12.75"/>
    <row r="164" s="356" customFormat="1" ht="12.75"/>
    <row r="165" s="356" customFormat="1" ht="12.75"/>
    <row r="166" s="356" customFormat="1" ht="12.75"/>
    <row r="167" s="356" customFormat="1" ht="12.75"/>
    <row r="168" s="356" customFormat="1" ht="12.75"/>
    <row r="169" s="356" customFormat="1" ht="12.75"/>
    <row r="170" s="356" customFormat="1" ht="12.75"/>
    <row r="171" s="356" customFormat="1" ht="12.75"/>
    <row r="172" s="356" customFormat="1" ht="12.75"/>
    <row r="173" s="356" customFormat="1" ht="12.75"/>
    <row r="174" s="356" customFormat="1" ht="12.75"/>
    <row r="175" s="356" customFormat="1" ht="12.75"/>
    <row r="176" s="356" customFormat="1" ht="12.75"/>
    <row r="177" s="356" customFormat="1" ht="12.75"/>
    <row r="178" s="356" customFormat="1" ht="12.75"/>
    <row r="179" s="356" customFormat="1" ht="12.75"/>
    <row r="180" s="356" customFormat="1" ht="12.75"/>
    <row r="181" s="356" customFormat="1" ht="12.75"/>
    <row r="182" s="356" customFormat="1" ht="12.75"/>
    <row r="183" s="356" customFormat="1" ht="12.75"/>
    <row r="184" s="356" customFormat="1" ht="12.75"/>
    <row r="185" s="356" customFormat="1" ht="12.75"/>
    <row r="186" s="356" customFormat="1" ht="12.75"/>
    <row r="187" s="356" customFormat="1" ht="12.75"/>
    <row r="188" s="356" customFormat="1" ht="12.75"/>
    <row r="189" s="356" customFormat="1" ht="12.75"/>
    <row r="190" s="356" customFormat="1" ht="12.75"/>
    <row r="191" s="356" customFormat="1" ht="12.75"/>
    <row r="192" s="356" customFormat="1" ht="12.75"/>
    <row r="193" s="356" customFormat="1" ht="12.75"/>
    <row r="194" s="356" customFormat="1" ht="12.75"/>
    <row r="195" s="356" customFormat="1" ht="12.75"/>
    <row r="196" s="356" customFormat="1" ht="12.75"/>
  </sheetData>
  <mergeCells count="3">
    <mergeCell ref="A1:Q1"/>
    <mergeCell ref="A8:B8"/>
    <mergeCell ref="A19:B19"/>
  </mergeCells>
  <conditionalFormatting sqref="C7:Q8 C16:Q19">
    <cfRule type="cellIs" priority="1" dxfId="0" operator="equal" stopIfTrue="1">
      <formula>0</formula>
    </cfRule>
  </conditionalFormatting>
  <printOptions/>
  <pageMargins left="0.75" right="0.75" top="1" bottom="1" header="0.5" footer="0.5"/>
  <pageSetup fitToHeight="1" fitToWidth="1" horizontalDpi="600" verticalDpi="600" orientation="landscape" scale="77" r:id="rId1"/>
  <headerFooter alignWithMargins="0">
    <oddHeader>&amp;LFall 2005 15th Day File</oddHeader>
  </headerFooter>
</worksheet>
</file>

<file path=xl/worksheets/sheet5.xml><?xml version="1.0" encoding="utf-8"?>
<worksheet xmlns="http://schemas.openxmlformats.org/spreadsheetml/2006/main" xmlns:r="http://schemas.openxmlformats.org/officeDocument/2006/relationships">
  <sheetPr codeName="Sheet43">
    <tabColor indexed="45"/>
    <pageSetUpPr fitToPage="1"/>
  </sheetPr>
  <dimension ref="A1:N113"/>
  <sheetViews>
    <sheetView workbookViewId="0" topLeftCell="A1">
      <selection activeCell="A1" sqref="A1:IV1"/>
    </sheetView>
  </sheetViews>
  <sheetFormatPr defaultColWidth="9.140625" defaultRowHeight="12.75"/>
  <cols>
    <col min="1" max="1" width="34.28125" style="0" customWidth="1"/>
    <col min="2" max="2" width="37.421875" style="0" customWidth="1"/>
    <col min="3" max="3" width="10.00390625" style="18" bestFit="1" customWidth="1"/>
    <col min="8" max="14" width="9.140625" style="356" customWidth="1"/>
  </cols>
  <sheetData>
    <row r="1" spans="1:7" ht="21" thickTop="1">
      <c r="A1" s="756" t="s">
        <v>815</v>
      </c>
      <c r="B1" s="757"/>
      <c r="C1" s="757"/>
      <c r="D1" s="757"/>
      <c r="E1" s="757"/>
      <c r="F1" s="757"/>
      <c r="G1" s="758"/>
    </row>
    <row r="2" spans="1:7" ht="12.75">
      <c r="A2" s="358"/>
      <c r="B2" s="79"/>
      <c r="C2" s="83"/>
      <c r="D2" s="79"/>
      <c r="E2" s="79"/>
      <c r="F2" s="79"/>
      <c r="G2" s="359"/>
    </row>
    <row r="3" spans="1:7" ht="12.75">
      <c r="A3" s="759" t="s">
        <v>134</v>
      </c>
      <c r="B3" s="760"/>
      <c r="C3" s="760"/>
      <c r="D3" s="760"/>
      <c r="E3" s="760"/>
      <c r="F3" s="760"/>
      <c r="G3" s="761"/>
    </row>
    <row r="4" spans="1:7" ht="38.25">
      <c r="A4" s="470" t="s">
        <v>810</v>
      </c>
      <c r="B4" s="106" t="s">
        <v>419</v>
      </c>
      <c r="C4" s="107" t="s">
        <v>85</v>
      </c>
      <c r="D4" s="111" t="s">
        <v>420</v>
      </c>
      <c r="E4" s="111" t="s">
        <v>421</v>
      </c>
      <c r="F4" s="111" t="s">
        <v>33</v>
      </c>
      <c r="G4" s="471" t="s">
        <v>422</v>
      </c>
    </row>
    <row r="5" spans="1:7" ht="12.75">
      <c r="A5" s="472" t="s">
        <v>4</v>
      </c>
      <c r="B5" s="100"/>
      <c r="C5" s="101"/>
      <c r="D5" s="102"/>
      <c r="E5" s="102"/>
      <c r="F5" s="102"/>
      <c r="G5" s="473"/>
    </row>
    <row r="6" spans="1:7" ht="12.75">
      <c r="A6" s="474" t="s">
        <v>136</v>
      </c>
      <c r="B6" s="86" t="s">
        <v>136</v>
      </c>
      <c r="C6" s="82" t="s">
        <v>137</v>
      </c>
      <c r="D6" s="78">
        <v>32</v>
      </c>
      <c r="E6" s="78">
        <v>1</v>
      </c>
      <c r="F6" s="78">
        <v>33</v>
      </c>
      <c r="G6" s="475">
        <v>1.1714589595794678</v>
      </c>
    </row>
    <row r="7" spans="1:14" s="10" customFormat="1" ht="12.75">
      <c r="A7" s="498" t="s">
        <v>196</v>
      </c>
      <c r="B7" s="466"/>
      <c r="C7" s="499"/>
      <c r="D7" s="467">
        <v>32</v>
      </c>
      <c r="E7" s="467">
        <v>1</v>
      </c>
      <c r="F7" s="467">
        <v>33</v>
      </c>
      <c r="G7" s="748">
        <f>F7/$F$65</f>
        <v>0.011756323477021732</v>
      </c>
      <c r="H7" s="469"/>
      <c r="I7" s="469"/>
      <c r="J7" s="469"/>
      <c r="K7" s="469"/>
      <c r="L7" s="469"/>
      <c r="M7" s="469"/>
      <c r="N7" s="469"/>
    </row>
    <row r="8" spans="1:7" ht="12.75">
      <c r="A8" s="474" t="s">
        <v>138</v>
      </c>
      <c r="B8" s="86" t="s">
        <v>138</v>
      </c>
      <c r="C8" s="82" t="s">
        <v>139</v>
      </c>
      <c r="D8" s="78">
        <v>165</v>
      </c>
      <c r="E8" s="78">
        <v>3</v>
      </c>
      <c r="F8" s="78">
        <v>168</v>
      </c>
      <c r="G8" s="475">
        <v>5.963791370391846</v>
      </c>
    </row>
    <row r="9" spans="1:7" ht="12.75">
      <c r="A9" s="358"/>
      <c r="B9" s="87"/>
      <c r="C9" s="83" t="s">
        <v>484</v>
      </c>
      <c r="D9" s="80">
        <v>3</v>
      </c>
      <c r="E9" s="80"/>
      <c r="F9" s="80">
        <v>3</v>
      </c>
      <c r="G9" s="476">
        <v>0.10649627447128296</v>
      </c>
    </row>
    <row r="10" spans="1:7" ht="12.75">
      <c r="A10" s="477"/>
      <c r="B10" s="92" t="s">
        <v>485</v>
      </c>
      <c r="C10" s="93" t="s">
        <v>486</v>
      </c>
      <c r="D10" s="96">
        <v>1</v>
      </c>
      <c r="E10" s="96"/>
      <c r="F10" s="96">
        <v>1</v>
      </c>
      <c r="G10" s="478">
        <v>0.03549875691533089</v>
      </c>
    </row>
    <row r="11" spans="1:14" s="10" customFormat="1" ht="12.75">
      <c r="A11" s="498" t="s">
        <v>197</v>
      </c>
      <c r="B11" s="466"/>
      <c r="C11" s="499"/>
      <c r="D11" s="467">
        <v>169</v>
      </c>
      <c r="E11" s="467">
        <v>3</v>
      </c>
      <c r="F11" s="467">
        <v>172</v>
      </c>
      <c r="G11" s="749">
        <f>F11/$F$65</f>
        <v>0.06127538297114357</v>
      </c>
      <c r="H11" s="469"/>
      <c r="I11" s="469"/>
      <c r="J11" s="469"/>
      <c r="K11" s="469"/>
      <c r="L11" s="469"/>
      <c r="M11" s="469"/>
      <c r="N11" s="469"/>
    </row>
    <row r="12" spans="1:7" ht="12.75">
      <c r="A12" s="474" t="s">
        <v>140</v>
      </c>
      <c r="B12" s="86" t="s">
        <v>140</v>
      </c>
      <c r="C12" s="82" t="s">
        <v>141</v>
      </c>
      <c r="D12" s="78">
        <v>358</v>
      </c>
      <c r="E12" s="78">
        <v>7</v>
      </c>
      <c r="F12" s="78">
        <v>365</v>
      </c>
      <c r="G12" s="475">
        <v>12.992546081542969</v>
      </c>
    </row>
    <row r="13" spans="1:7" ht="12.75">
      <c r="A13" s="358"/>
      <c r="B13" s="87"/>
      <c r="C13" s="83" t="s">
        <v>487</v>
      </c>
      <c r="D13" s="80">
        <v>4</v>
      </c>
      <c r="E13" s="80"/>
      <c r="F13" s="80">
        <v>4</v>
      </c>
      <c r="G13" s="476">
        <v>0.14199502766132355</v>
      </c>
    </row>
    <row r="14" spans="1:7" ht="12.75">
      <c r="A14" s="358"/>
      <c r="B14" s="87" t="s">
        <v>142</v>
      </c>
      <c r="C14" s="83" t="s">
        <v>143</v>
      </c>
      <c r="D14" s="80">
        <v>20</v>
      </c>
      <c r="E14" s="80"/>
      <c r="F14" s="80">
        <v>20</v>
      </c>
      <c r="G14" s="476">
        <v>0.7099751234054565</v>
      </c>
    </row>
    <row r="15" spans="1:14" s="10" customFormat="1" ht="12.75">
      <c r="A15" s="498" t="s">
        <v>198</v>
      </c>
      <c r="B15" s="466"/>
      <c r="C15" s="499"/>
      <c r="D15" s="467">
        <v>382</v>
      </c>
      <c r="E15" s="467">
        <v>7</v>
      </c>
      <c r="F15" s="467">
        <v>389</v>
      </c>
      <c r="G15" s="749">
        <f>F15/$F$65</f>
        <v>0.13858211613822585</v>
      </c>
      <c r="H15" s="469"/>
      <c r="I15" s="469"/>
      <c r="J15" s="469"/>
      <c r="K15" s="469"/>
      <c r="L15" s="469"/>
      <c r="M15" s="469"/>
      <c r="N15" s="469"/>
    </row>
    <row r="16" spans="1:7" ht="12.75">
      <c r="A16" s="474" t="s">
        <v>144</v>
      </c>
      <c r="B16" s="86" t="s">
        <v>144</v>
      </c>
      <c r="C16" s="82" t="s">
        <v>145</v>
      </c>
      <c r="D16" s="78">
        <v>28</v>
      </c>
      <c r="E16" s="78">
        <v>2</v>
      </c>
      <c r="F16" s="78">
        <v>30</v>
      </c>
      <c r="G16" s="475">
        <v>1.0649627447128296</v>
      </c>
    </row>
    <row r="17" spans="1:14" s="10" customFormat="1" ht="12.75">
      <c r="A17" s="498" t="s">
        <v>199</v>
      </c>
      <c r="B17" s="466"/>
      <c r="C17" s="499"/>
      <c r="D17" s="467">
        <v>28</v>
      </c>
      <c r="E17" s="467">
        <v>2</v>
      </c>
      <c r="F17" s="467">
        <v>30</v>
      </c>
      <c r="G17" s="749">
        <f>F17/$F$65</f>
        <v>0.010687566797292483</v>
      </c>
      <c r="H17" s="469"/>
      <c r="I17" s="469"/>
      <c r="J17" s="469"/>
      <c r="K17" s="469"/>
      <c r="L17" s="469"/>
      <c r="M17" s="469"/>
      <c r="N17" s="469"/>
    </row>
    <row r="18" spans="1:7" ht="12.75">
      <c r="A18" s="474" t="s">
        <v>146</v>
      </c>
      <c r="B18" s="86" t="s">
        <v>146</v>
      </c>
      <c r="C18" s="82" t="s">
        <v>147</v>
      </c>
      <c r="D18" s="78">
        <v>165</v>
      </c>
      <c r="E18" s="78"/>
      <c r="F18" s="78">
        <v>165</v>
      </c>
      <c r="G18" s="475">
        <v>5.892793655395508</v>
      </c>
    </row>
    <row r="19" spans="1:7" ht="12.75">
      <c r="A19" s="358"/>
      <c r="B19" s="87"/>
      <c r="C19" s="83" t="s">
        <v>488</v>
      </c>
      <c r="D19" s="80">
        <v>3</v>
      </c>
      <c r="E19" s="80"/>
      <c r="F19" s="80">
        <v>3</v>
      </c>
      <c r="G19" s="476">
        <v>0.10649627447128296</v>
      </c>
    </row>
    <row r="20" spans="1:14" s="10" customFormat="1" ht="12.75">
      <c r="A20" s="498" t="s">
        <v>200</v>
      </c>
      <c r="B20" s="466"/>
      <c r="C20" s="499"/>
      <c r="D20" s="467">
        <v>168</v>
      </c>
      <c r="E20" s="467"/>
      <c r="F20" s="467">
        <v>168</v>
      </c>
      <c r="G20" s="749">
        <f>F20/$F$65</f>
        <v>0.059850374064837904</v>
      </c>
      <c r="H20" s="469"/>
      <c r="I20" s="469"/>
      <c r="J20" s="469"/>
      <c r="K20" s="469"/>
      <c r="L20" s="469"/>
      <c r="M20" s="469"/>
      <c r="N20" s="469"/>
    </row>
    <row r="21" spans="1:7" ht="12.75">
      <c r="A21" s="474" t="s">
        <v>150</v>
      </c>
      <c r="B21" s="86" t="s">
        <v>150</v>
      </c>
      <c r="C21" s="82" t="s">
        <v>151</v>
      </c>
      <c r="D21" s="78">
        <v>91</v>
      </c>
      <c r="E21" s="78">
        <v>6</v>
      </c>
      <c r="F21" s="78">
        <v>97</v>
      </c>
      <c r="G21" s="475">
        <v>3.4433794021606445</v>
      </c>
    </row>
    <row r="22" spans="1:7" ht="12.75">
      <c r="A22" s="358"/>
      <c r="B22" s="87"/>
      <c r="C22" s="83" t="s">
        <v>489</v>
      </c>
      <c r="D22" s="80">
        <v>1</v>
      </c>
      <c r="E22" s="80"/>
      <c r="F22" s="80">
        <v>1</v>
      </c>
      <c r="G22" s="476">
        <v>0.03549875691533089</v>
      </c>
    </row>
    <row r="23" spans="1:7" ht="12.75">
      <c r="A23" s="358"/>
      <c r="B23" s="87" t="s">
        <v>490</v>
      </c>
      <c r="C23" s="83" t="s">
        <v>491</v>
      </c>
      <c r="D23" s="80">
        <v>28</v>
      </c>
      <c r="E23" s="80">
        <v>10</v>
      </c>
      <c r="F23" s="80">
        <v>38</v>
      </c>
      <c r="G23" s="476">
        <v>1.3489527702331543</v>
      </c>
    </row>
    <row r="24" spans="1:14" s="10" customFormat="1" ht="12.75">
      <c r="A24" s="498" t="s">
        <v>201</v>
      </c>
      <c r="B24" s="466"/>
      <c r="C24" s="499"/>
      <c r="D24" s="467">
        <v>120</v>
      </c>
      <c r="E24" s="467">
        <v>16</v>
      </c>
      <c r="F24" s="467">
        <v>136</v>
      </c>
      <c r="G24" s="749">
        <f>F24/$F$65</f>
        <v>0.04845030281439259</v>
      </c>
      <c r="H24" s="469"/>
      <c r="I24" s="469"/>
      <c r="J24" s="469"/>
      <c r="K24" s="469"/>
      <c r="L24" s="469"/>
      <c r="M24" s="469"/>
      <c r="N24" s="469"/>
    </row>
    <row r="25" spans="1:7" ht="12.75">
      <c r="A25" s="474" t="s">
        <v>152</v>
      </c>
      <c r="B25" s="86" t="s">
        <v>492</v>
      </c>
      <c r="C25" s="82" t="s">
        <v>493</v>
      </c>
      <c r="D25" s="78">
        <v>1</v>
      </c>
      <c r="E25" s="78"/>
      <c r="F25" s="78">
        <v>1</v>
      </c>
      <c r="G25" s="475">
        <v>0.03549875691533089</v>
      </c>
    </row>
    <row r="26" spans="1:7" ht="12.75">
      <c r="A26" s="358"/>
      <c r="B26" s="87" t="s">
        <v>494</v>
      </c>
      <c r="C26" s="83" t="s">
        <v>495</v>
      </c>
      <c r="D26" s="80">
        <v>29</v>
      </c>
      <c r="E26" s="80">
        <v>1</v>
      </c>
      <c r="F26" s="80">
        <v>30</v>
      </c>
      <c r="G26" s="476">
        <v>1.0649627447128296</v>
      </c>
    </row>
    <row r="27" spans="1:7" ht="12.75">
      <c r="A27" s="358"/>
      <c r="B27" s="87" t="s">
        <v>153</v>
      </c>
      <c r="C27" s="83" t="s">
        <v>154</v>
      </c>
      <c r="D27" s="80">
        <v>5</v>
      </c>
      <c r="E27" s="80">
        <v>2</v>
      </c>
      <c r="F27" s="80">
        <v>7</v>
      </c>
      <c r="G27" s="476">
        <v>0.2484913021326065</v>
      </c>
    </row>
    <row r="28" spans="1:7" ht="12.75">
      <c r="A28" s="358"/>
      <c r="B28" s="87" t="s">
        <v>157</v>
      </c>
      <c r="C28" s="83" t="s">
        <v>496</v>
      </c>
      <c r="D28" s="80">
        <v>4</v>
      </c>
      <c r="E28" s="80"/>
      <c r="F28" s="80">
        <v>4</v>
      </c>
      <c r="G28" s="476">
        <v>0.14199502766132355</v>
      </c>
    </row>
    <row r="29" spans="1:14" s="10" customFormat="1" ht="12.75">
      <c r="A29" s="498" t="s">
        <v>202</v>
      </c>
      <c r="B29" s="466"/>
      <c r="C29" s="499"/>
      <c r="D29" s="467">
        <v>39</v>
      </c>
      <c r="E29" s="467">
        <v>3</v>
      </c>
      <c r="F29" s="467">
        <v>42</v>
      </c>
      <c r="G29" s="749">
        <f>F29/$F$65</f>
        <v>0.014962593516209476</v>
      </c>
      <c r="H29" s="469"/>
      <c r="I29" s="469"/>
      <c r="J29" s="469"/>
      <c r="K29" s="469"/>
      <c r="L29" s="469"/>
      <c r="M29" s="469"/>
      <c r="N29" s="469"/>
    </row>
    <row r="30" spans="1:7" ht="12.75">
      <c r="A30" s="474" t="s">
        <v>159</v>
      </c>
      <c r="B30" s="86" t="s">
        <v>165</v>
      </c>
      <c r="C30" s="82" t="s">
        <v>166</v>
      </c>
      <c r="D30" s="78">
        <v>9</v>
      </c>
      <c r="E30" s="78"/>
      <c r="F30" s="78">
        <v>9</v>
      </c>
      <c r="G30" s="475">
        <v>0.35498756170272827</v>
      </c>
    </row>
    <row r="31" spans="1:7" ht="12.75">
      <c r="A31" s="358"/>
      <c r="B31" s="87"/>
      <c r="C31" s="83" t="s">
        <v>497</v>
      </c>
      <c r="D31" s="80">
        <v>2</v>
      </c>
      <c r="E31" s="80"/>
      <c r="F31" s="80">
        <v>2</v>
      </c>
      <c r="G31" s="476">
        <v>0.07099751383066177</v>
      </c>
    </row>
    <row r="32" spans="1:7" ht="12.75">
      <c r="A32" s="358"/>
      <c r="B32" s="87" t="s">
        <v>178</v>
      </c>
      <c r="C32" s="83" t="s">
        <v>179</v>
      </c>
      <c r="D32" s="80">
        <v>21</v>
      </c>
      <c r="E32" s="80"/>
      <c r="F32" s="80">
        <v>21</v>
      </c>
      <c r="G32" s="476">
        <v>0.7809726595878601</v>
      </c>
    </row>
    <row r="33" spans="1:7" ht="12.75">
      <c r="A33" s="358"/>
      <c r="B33" s="87"/>
      <c r="C33" s="83" t="s">
        <v>498</v>
      </c>
      <c r="D33" s="80">
        <v>3</v>
      </c>
      <c r="E33" s="80"/>
      <c r="F33" s="80">
        <v>3</v>
      </c>
      <c r="G33" s="476">
        <v>0.10649627447128296</v>
      </c>
    </row>
    <row r="34" spans="1:14" s="10" customFormat="1" ht="12.75">
      <c r="A34" s="498" t="s">
        <v>203</v>
      </c>
      <c r="B34" s="466"/>
      <c r="C34" s="499"/>
      <c r="D34" s="467">
        <v>35</v>
      </c>
      <c r="E34" s="467"/>
      <c r="F34" s="467">
        <v>35</v>
      </c>
      <c r="G34" s="749">
        <f>F34/$F$65</f>
        <v>0.012468827930174564</v>
      </c>
      <c r="H34" s="469"/>
      <c r="I34" s="469"/>
      <c r="J34" s="469"/>
      <c r="K34" s="469"/>
      <c r="L34" s="469"/>
      <c r="M34" s="469"/>
      <c r="N34" s="469"/>
    </row>
    <row r="35" spans="1:7" ht="12.75">
      <c r="A35" s="474" t="s">
        <v>180</v>
      </c>
      <c r="B35" s="86" t="s">
        <v>180</v>
      </c>
      <c r="C35" s="82" t="s">
        <v>183</v>
      </c>
      <c r="D35" s="78">
        <v>71</v>
      </c>
      <c r="E35" s="78"/>
      <c r="F35" s="78">
        <v>71</v>
      </c>
      <c r="G35" s="475">
        <v>2.520411729812622</v>
      </c>
    </row>
    <row r="36" spans="1:7" ht="12.75">
      <c r="A36" s="358"/>
      <c r="B36" s="87"/>
      <c r="C36" s="83" t="s">
        <v>499</v>
      </c>
      <c r="D36" s="80">
        <v>12</v>
      </c>
      <c r="E36" s="80"/>
      <c r="F36" s="80">
        <v>12</v>
      </c>
      <c r="G36" s="476">
        <v>0.42598509788513184</v>
      </c>
    </row>
    <row r="37" spans="1:7" ht="12.75">
      <c r="A37" s="358"/>
      <c r="B37" s="87"/>
      <c r="C37" s="83" t="s">
        <v>500</v>
      </c>
      <c r="D37" s="80">
        <v>4</v>
      </c>
      <c r="E37" s="80"/>
      <c r="F37" s="80">
        <v>4</v>
      </c>
      <c r="G37" s="476">
        <v>0.14199502766132355</v>
      </c>
    </row>
    <row r="38" spans="1:14" s="10" customFormat="1" ht="12.75">
      <c r="A38" s="498" t="s">
        <v>204</v>
      </c>
      <c r="B38" s="466"/>
      <c r="C38" s="499"/>
      <c r="D38" s="467">
        <v>87</v>
      </c>
      <c r="E38" s="467"/>
      <c r="F38" s="467">
        <v>87</v>
      </c>
      <c r="G38" s="749">
        <f>F38/$F$65</f>
        <v>0.0309939437121482</v>
      </c>
      <c r="H38" s="469"/>
      <c r="I38" s="469"/>
      <c r="J38" s="469"/>
      <c r="K38" s="469"/>
      <c r="L38" s="469"/>
      <c r="M38" s="469"/>
      <c r="N38" s="469"/>
    </row>
    <row r="39" spans="1:7" ht="12.75">
      <c r="A39" s="474" t="s">
        <v>504</v>
      </c>
      <c r="B39" s="86" t="s">
        <v>505</v>
      </c>
      <c r="C39" s="82" t="s">
        <v>506</v>
      </c>
      <c r="D39" s="78">
        <v>151</v>
      </c>
      <c r="E39" s="78"/>
      <c r="F39" s="78">
        <v>151</v>
      </c>
      <c r="G39" s="475">
        <v>5.360312461853027</v>
      </c>
    </row>
    <row r="40" spans="1:7" ht="12.75">
      <c r="A40" s="358"/>
      <c r="B40" s="87" t="s">
        <v>501</v>
      </c>
      <c r="C40" s="83" t="s">
        <v>502</v>
      </c>
      <c r="D40" s="80">
        <v>4</v>
      </c>
      <c r="E40" s="80"/>
      <c r="F40" s="80">
        <v>4</v>
      </c>
      <c r="G40" s="476">
        <v>0.14199502766132355</v>
      </c>
    </row>
    <row r="41" spans="1:7" ht="12.75">
      <c r="A41" s="358"/>
      <c r="B41" s="87"/>
      <c r="C41" s="83" t="s">
        <v>503</v>
      </c>
      <c r="D41" s="80">
        <v>1</v>
      </c>
      <c r="E41" s="80"/>
      <c r="F41" s="80">
        <v>1</v>
      </c>
      <c r="G41" s="476">
        <v>0.03549875691533089</v>
      </c>
    </row>
    <row r="42" spans="1:7" ht="12.75">
      <c r="A42" s="358"/>
      <c r="B42" s="87" t="s">
        <v>507</v>
      </c>
      <c r="C42" s="83" t="s">
        <v>508</v>
      </c>
      <c r="D42" s="80">
        <v>26</v>
      </c>
      <c r="E42" s="80"/>
      <c r="F42" s="80">
        <v>26</v>
      </c>
      <c r="G42" s="476">
        <v>0.9229676723480225</v>
      </c>
    </row>
    <row r="43" spans="1:7" ht="12.75">
      <c r="A43" s="358"/>
      <c r="B43" s="87" t="s">
        <v>507</v>
      </c>
      <c r="C43" s="83" t="s">
        <v>509</v>
      </c>
      <c r="D43" s="80">
        <v>2</v>
      </c>
      <c r="E43" s="80"/>
      <c r="F43" s="80">
        <v>2</v>
      </c>
      <c r="G43" s="476">
        <v>0.07099751383066177</v>
      </c>
    </row>
    <row r="44" spans="1:7" ht="12.75">
      <c r="A44" s="358"/>
      <c r="B44" s="87" t="s">
        <v>510</v>
      </c>
      <c r="C44" s="83" t="s">
        <v>511</v>
      </c>
      <c r="D44" s="80">
        <v>59</v>
      </c>
      <c r="E44" s="80"/>
      <c r="F44" s="80">
        <v>59</v>
      </c>
      <c r="G44" s="476">
        <v>2.0944266319274902</v>
      </c>
    </row>
    <row r="45" spans="1:7" ht="12.75">
      <c r="A45" s="358"/>
      <c r="B45" s="87" t="s">
        <v>512</v>
      </c>
      <c r="C45" s="83" t="s">
        <v>513</v>
      </c>
      <c r="D45" s="80">
        <v>2</v>
      </c>
      <c r="E45" s="80"/>
      <c r="F45" s="80">
        <v>2</v>
      </c>
      <c r="G45" s="476">
        <v>0.07099751383066177</v>
      </c>
    </row>
    <row r="46" spans="1:7" ht="12.75">
      <c r="A46" s="358"/>
      <c r="B46" s="87"/>
      <c r="C46" s="83" t="s">
        <v>514</v>
      </c>
      <c r="D46" s="80">
        <v>47</v>
      </c>
      <c r="E46" s="80"/>
      <c r="F46" s="80">
        <v>47</v>
      </c>
      <c r="G46" s="476">
        <v>1.7394391298294067</v>
      </c>
    </row>
    <row r="47" spans="1:7" ht="12.75">
      <c r="A47" s="358"/>
      <c r="B47" s="87"/>
      <c r="C47" s="83" t="s">
        <v>515</v>
      </c>
      <c r="D47" s="80">
        <v>873</v>
      </c>
      <c r="E47" s="80"/>
      <c r="F47" s="80">
        <v>873</v>
      </c>
      <c r="G47" s="476">
        <v>30.990415573120117</v>
      </c>
    </row>
    <row r="48" spans="1:14" s="10" customFormat="1" ht="12.75">
      <c r="A48" s="498" t="s">
        <v>540</v>
      </c>
      <c r="B48" s="466"/>
      <c r="C48" s="499"/>
      <c r="D48" s="467">
        <v>1165</v>
      </c>
      <c r="E48" s="467"/>
      <c r="F48" s="467">
        <v>1165</v>
      </c>
      <c r="G48" s="749">
        <f>F48/$F$65</f>
        <v>0.41503384396152476</v>
      </c>
      <c r="H48" s="469"/>
      <c r="I48" s="469"/>
      <c r="J48" s="469"/>
      <c r="K48" s="469"/>
      <c r="L48" s="469"/>
      <c r="M48" s="469"/>
      <c r="N48" s="469"/>
    </row>
    <row r="49" spans="1:7" ht="12.75">
      <c r="A49" s="474" t="s">
        <v>184</v>
      </c>
      <c r="B49" s="86" t="s">
        <v>184</v>
      </c>
      <c r="C49" s="82" t="s">
        <v>185</v>
      </c>
      <c r="D49" s="78">
        <v>24</v>
      </c>
      <c r="E49" s="78">
        <v>1</v>
      </c>
      <c r="F49" s="78">
        <v>25</v>
      </c>
      <c r="G49" s="475">
        <v>0.9229676723480225</v>
      </c>
    </row>
    <row r="50" spans="1:14" s="10" customFormat="1" ht="12.75">
      <c r="A50" s="498" t="s">
        <v>205</v>
      </c>
      <c r="B50" s="466"/>
      <c r="C50" s="499"/>
      <c r="D50" s="467">
        <v>24</v>
      </c>
      <c r="E50" s="467">
        <v>1</v>
      </c>
      <c r="F50" s="467">
        <v>25</v>
      </c>
      <c r="G50" s="749">
        <f>F50/$F$65</f>
        <v>0.008906305664410403</v>
      </c>
      <c r="H50" s="469"/>
      <c r="I50" s="469"/>
      <c r="J50" s="469"/>
      <c r="K50" s="469"/>
      <c r="L50" s="469"/>
      <c r="M50" s="469"/>
      <c r="N50" s="469"/>
    </row>
    <row r="51" spans="1:7" ht="12.75">
      <c r="A51" s="474" t="s">
        <v>186</v>
      </c>
      <c r="B51" s="86" t="s">
        <v>516</v>
      </c>
      <c r="C51" s="82" t="s">
        <v>517</v>
      </c>
      <c r="D51" s="78">
        <v>49</v>
      </c>
      <c r="E51" s="78">
        <v>3</v>
      </c>
      <c r="F51" s="78">
        <v>52</v>
      </c>
      <c r="G51" s="475">
        <v>1.9169328212738037</v>
      </c>
    </row>
    <row r="52" spans="1:7" ht="12.75">
      <c r="A52" s="358"/>
      <c r="B52" s="87" t="s">
        <v>187</v>
      </c>
      <c r="C52" s="83" t="s">
        <v>188</v>
      </c>
      <c r="D52" s="80">
        <v>93</v>
      </c>
      <c r="E52" s="80">
        <v>5</v>
      </c>
      <c r="F52" s="80">
        <v>98</v>
      </c>
      <c r="G52" s="476">
        <v>3.5143771171569824</v>
      </c>
    </row>
    <row r="53" spans="1:7" ht="12.75">
      <c r="A53" s="358"/>
      <c r="B53" s="87"/>
      <c r="C53" s="83" t="s">
        <v>518</v>
      </c>
      <c r="D53" s="80">
        <v>1</v>
      </c>
      <c r="E53" s="80"/>
      <c r="F53" s="80">
        <v>1</v>
      </c>
      <c r="G53" s="476">
        <v>0.03549875691533089</v>
      </c>
    </row>
    <row r="54" spans="1:14" s="10" customFormat="1" ht="12.75">
      <c r="A54" s="498" t="s">
        <v>206</v>
      </c>
      <c r="B54" s="466"/>
      <c r="C54" s="499"/>
      <c r="D54" s="467">
        <f>SUM(D51:D53)</f>
        <v>143</v>
      </c>
      <c r="E54" s="467">
        <v>8</v>
      </c>
      <c r="F54" s="467">
        <v>151</v>
      </c>
      <c r="G54" s="749">
        <f>F54/$F$65</f>
        <v>0.053794086213038834</v>
      </c>
      <c r="H54" s="469"/>
      <c r="I54" s="469"/>
      <c r="J54" s="469"/>
      <c r="K54" s="469"/>
      <c r="L54" s="469"/>
      <c r="M54" s="469"/>
      <c r="N54" s="469"/>
    </row>
    <row r="55" spans="1:7" ht="12.75">
      <c r="A55" s="474" t="s">
        <v>189</v>
      </c>
      <c r="B55" s="86" t="s">
        <v>189</v>
      </c>
      <c r="C55" s="82" t="s">
        <v>190</v>
      </c>
      <c r="D55" s="78">
        <v>13</v>
      </c>
      <c r="E55" s="78"/>
      <c r="F55" s="78">
        <v>13</v>
      </c>
      <c r="G55" s="475">
        <v>0.46148383617401123</v>
      </c>
    </row>
    <row r="56" spans="1:7" ht="12.75">
      <c r="A56" s="358"/>
      <c r="B56" s="87"/>
      <c r="C56" s="83" t="s">
        <v>519</v>
      </c>
      <c r="D56" s="80">
        <v>1</v>
      </c>
      <c r="E56" s="80"/>
      <c r="F56" s="80">
        <v>1</v>
      </c>
      <c r="G56" s="476">
        <v>0.03549875691533089</v>
      </c>
    </row>
    <row r="57" spans="1:14" s="10" customFormat="1" ht="12.75">
      <c r="A57" s="498" t="s">
        <v>207</v>
      </c>
      <c r="B57" s="466"/>
      <c r="C57" s="499"/>
      <c r="D57" s="467">
        <v>14</v>
      </c>
      <c r="E57" s="467"/>
      <c r="F57" s="467">
        <v>14</v>
      </c>
      <c r="G57" s="749">
        <f>F57/$F$65</f>
        <v>0.004987531172069825</v>
      </c>
      <c r="H57" s="469"/>
      <c r="I57" s="469"/>
      <c r="J57" s="469"/>
      <c r="K57" s="469"/>
      <c r="L57" s="469"/>
      <c r="M57" s="469"/>
      <c r="N57" s="469"/>
    </row>
    <row r="58" spans="1:7" ht="12.75">
      <c r="A58" s="474" t="s">
        <v>191</v>
      </c>
      <c r="B58" s="86" t="s">
        <v>191</v>
      </c>
      <c r="C58" s="82" t="s">
        <v>192</v>
      </c>
      <c r="D58" s="78">
        <v>167</v>
      </c>
      <c r="E58" s="78">
        <v>2</v>
      </c>
      <c r="F58" s="78">
        <v>169</v>
      </c>
      <c r="G58" s="475">
        <v>5.9992899894714355</v>
      </c>
    </row>
    <row r="59" spans="1:7" ht="12.75">
      <c r="A59" s="358"/>
      <c r="B59" s="87"/>
      <c r="C59" s="83" t="s">
        <v>520</v>
      </c>
      <c r="D59" s="80">
        <v>5</v>
      </c>
      <c r="E59" s="80"/>
      <c r="F59" s="80">
        <v>5</v>
      </c>
      <c r="G59" s="476">
        <v>0.17749378085136414</v>
      </c>
    </row>
    <row r="60" spans="1:14" s="10" customFormat="1" ht="12.75">
      <c r="A60" s="498" t="s">
        <v>208</v>
      </c>
      <c r="B60" s="466"/>
      <c r="C60" s="499"/>
      <c r="D60" s="467">
        <v>172</v>
      </c>
      <c r="E60" s="467">
        <v>2</v>
      </c>
      <c r="F60" s="467">
        <v>174</v>
      </c>
      <c r="G60" s="749">
        <f>F60/$F$65</f>
        <v>0.0619878874242964</v>
      </c>
      <c r="H60" s="469"/>
      <c r="I60" s="469"/>
      <c r="J60" s="469"/>
      <c r="K60" s="469"/>
      <c r="L60" s="469"/>
      <c r="M60" s="469"/>
      <c r="N60" s="469"/>
    </row>
    <row r="61" spans="1:7" ht="12.75">
      <c r="A61" s="474" t="s">
        <v>193</v>
      </c>
      <c r="B61" s="86" t="s">
        <v>521</v>
      </c>
      <c r="C61" s="82" t="s">
        <v>522</v>
      </c>
      <c r="D61" s="78">
        <v>4</v>
      </c>
      <c r="E61" s="78">
        <v>1</v>
      </c>
      <c r="F61" s="78">
        <v>5</v>
      </c>
      <c r="G61" s="475">
        <v>0.17749378085136414</v>
      </c>
    </row>
    <row r="62" spans="1:7" ht="12.75">
      <c r="A62" s="358"/>
      <c r="B62" s="87" t="s">
        <v>193</v>
      </c>
      <c r="C62" s="83" t="s">
        <v>194</v>
      </c>
      <c r="D62" s="80">
        <v>178</v>
      </c>
      <c r="E62" s="80">
        <v>2</v>
      </c>
      <c r="F62" s="80">
        <v>180</v>
      </c>
      <c r="G62" s="476">
        <v>6.389776706695557</v>
      </c>
    </row>
    <row r="63" spans="1:7" ht="12.75">
      <c r="A63" s="358"/>
      <c r="B63" s="87"/>
      <c r="C63" s="83" t="s">
        <v>523</v>
      </c>
      <c r="D63" s="80">
        <v>1</v>
      </c>
      <c r="E63" s="80"/>
      <c r="F63" s="80">
        <v>1</v>
      </c>
      <c r="G63" s="476">
        <v>0.03549875691533089</v>
      </c>
    </row>
    <row r="64" spans="1:14" s="10" customFormat="1" ht="12.75">
      <c r="A64" s="498" t="s">
        <v>209</v>
      </c>
      <c r="B64" s="466"/>
      <c r="C64" s="499"/>
      <c r="D64" s="467">
        <v>183</v>
      </c>
      <c r="E64" s="467">
        <v>3</v>
      </c>
      <c r="F64" s="467">
        <v>186</v>
      </c>
      <c r="G64" s="749">
        <f>F64/$F$65</f>
        <v>0.06626291414321339</v>
      </c>
      <c r="H64" s="469"/>
      <c r="I64" s="469"/>
      <c r="J64" s="469"/>
      <c r="K64" s="469"/>
      <c r="L64" s="469"/>
      <c r="M64" s="469"/>
      <c r="N64" s="469"/>
    </row>
    <row r="65" spans="1:7" ht="13.5" thickBot="1">
      <c r="A65" s="490" t="s">
        <v>481</v>
      </c>
      <c r="B65" s="491"/>
      <c r="C65" s="492"/>
      <c r="D65" s="460">
        <f>SUM(D7,D11,D15,D17,D20,D24,D29,D34,D38,D48,D50,D54,D57,D60,D64)</f>
        <v>2761</v>
      </c>
      <c r="E65" s="460">
        <v>46</v>
      </c>
      <c r="F65" s="460">
        <f>SUM(F7,F11,F15,F17,F20,F24,F29,F34,F38,F48,F50,F54,F57,F60,F64)</f>
        <v>2807</v>
      </c>
      <c r="G65" s="485">
        <f>F65/F95</f>
        <v>0.8359142346634901</v>
      </c>
    </row>
    <row r="66" spans="1:14" s="75" customFormat="1" ht="5.25" customHeight="1" thickBot="1" thickTop="1">
      <c r="A66" s="486"/>
      <c r="B66" s="487"/>
      <c r="C66" s="488"/>
      <c r="D66" s="118"/>
      <c r="E66" s="118"/>
      <c r="F66" s="118"/>
      <c r="G66" s="489"/>
      <c r="H66" s="356"/>
      <c r="I66" s="356"/>
      <c r="J66" s="356"/>
      <c r="K66" s="356"/>
      <c r="L66" s="356"/>
      <c r="M66" s="356"/>
      <c r="N66" s="356"/>
    </row>
    <row r="67" spans="1:7" ht="13.5" thickTop="1">
      <c r="A67" s="493" t="s">
        <v>49</v>
      </c>
      <c r="B67" s="494"/>
      <c r="C67" s="495"/>
      <c r="D67" s="496"/>
      <c r="E67" s="496"/>
      <c r="F67" s="496"/>
      <c r="G67" s="497"/>
    </row>
    <row r="68" spans="1:7" ht="12.75">
      <c r="A68" s="474" t="s">
        <v>138</v>
      </c>
      <c r="B68" s="86" t="s">
        <v>138</v>
      </c>
      <c r="C68" s="82" t="s">
        <v>524</v>
      </c>
      <c r="D68" s="78">
        <v>5</v>
      </c>
      <c r="E68" s="78"/>
      <c r="F68" s="78">
        <v>5</v>
      </c>
      <c r="G68" s="475">
        <v>0.9074410200119019</v>
      </c>
    </row>
    <row r="69" spans="1:14" s="10" customFormat="1" ht="12.75">
      <c r="A69" s="498" t="s">
        <v>197</v>
      </c>
      <c r="B69" s="466"/>
      <c r="C69" s="499"/>
      <c r="D69" s="467">
        <v>5</v>
      </c>
      <c r="E69" s="467"/>
      <c r="F69" s="467">
        <v>5</v>
      </c>
      <c r="G69" s="500">
        <v>0.9074410200119019</v>
      </c>
      <c r="H69" s="469"/>
      <c r="I69" s="469"/>
      <c r="J69" s="469"/>
      <c r="K69" s="469"/>
      <c r="L69" s="469"/>
      <c r="M69" s="469"/>
      <c r="N69" s="469"/>
    </row>
    <row r="70" spans="1:7" ht="12.75">
      <c r="A70" s="474" t="s">
        <v>140</v>
      </c>
      <c r="B70" s="86" t="s">
        <v>140</v>
      </c>
      <c r="C70" s="82" t="s">
        <v>525</v>
      </c>
      <c r="D70" s="78">
        <v>40</v>
      </c>
      <c r="E70" s="78"/>
      <c r="F70" s="78">
        <v>40</v>
      </c>
      <c r="G70" s="475">
        <v>7.259528160095215</v>
      </c>
    </row>
    <row r="71" spans="1:14" s="10" customFormat="1" ht="12.75">
      <c r="A71" s="498" t="s">
        <v>198</v>
      </c>
      <c r="B71" s="466"/>
      <c r="C71" s="499"/>
      <c r="D71" s="467">
        <v>40</v>
      </c>
      <c r="E71" s="467"/>
      <c r="F71" s="467">
        <v>40</v>
      </c>
      <c r="G71" s="500">
        <v>7.259528160095215</v>
      </c>
      <c r="H71" s="469"/>
      <c r="I71" s="469"/>
      <c r="J71" s="469"/>
      <c r="K71" s="469"/>
      <c r="L71" s="469"/>
      <c r="M71" s="469"/>
      <c r="N71" s="469"/>
    </row>
    <row r="72" spans="1:7" ht="12.75">
      <c r="A72" s="474" t="s">
        <v>144</v>
      </c>
      <c r="B72" s="86" t="s">
        <v>144</v>
      </c>
      <c r="C72" s="82" t="s">
        <v>526</v>
      </c>
      <c r="D72" s="78">
        <v>13</v>
      </c>
      <c r="E72" s="78"/>
      <c r="F72" s="78">
        <v>13</v>
      </c>
      <c r="G72" s="475">
        <v>2.359346628189087</v>
      </c>
    </row>
    <row r="73" spans="1:14" s="10" customFormat="1" ht="12.75">
      <c r="A73" s="498" t="s">
        <v>199</v>
      </c>
      <c r="B73" s="466"/>
      <c r="C73" s="499"/>
      <c r="D73" s="467">
        <v>13</v>
      </c>
      <c r="E73" s="467"/>
      <c r="F73" s="467">
        <v>13</v>
      </c>
      <c r="G73" s="500">
        <v>2.359346628189087</v>
      </c>
      <c r="H73" s="469"/>
      <c r="I73" s="469"/>
      <c r="J73" s="469"/>
      <c r="K73" s="469"/>
      <c r="L73" s="469"/>
      <c r="M73" s="469"/>
      <c r="N73" s="469"/>
    </row>
    <row r="74" spans="1:7" ht="12.75">
      <c r="A74" s="474" t="s">
        <v>146</v>
      </c>
      <c r="B74" s="86" t="s">
        <v>146</v>
      </c>
      <c r="C74" s="82" t="s">
        <v>527</v>
      </c>
      <c r="D74" s="78">
        <v>1</v>
      </c>
      <c r="E74" s="78"/>
      <c r="F74" s="78">
        <v>1</v>
      </c>
      <c r="G74" s="475">
        <v>0.18148820102214813</v>
      </c>
    </row>
    <row r="75" spans="1:7" ht="12.75">
      <c r="A75" s="358"/>
      <c r="B75" s="87" t="s">
        <v>146</v>
      </c>
      <c r="C75" s="83" t="s">
        <v>528</v>
      </c>
      <c r="D75" s="80">
        <v>71</v>
      </c>
      <c r="E75" s="80">
        <v>1</v>
      </c>
      <c r="F75" s="80">
        <v>72</v>
      </c>
      <c r="G75" s="476">
        <v>13.067150115966797</v>
      </c>
    </row>
    <row r="76" spans="1:7" ht="12.75">
      <c r="A76" s="358"/>
      <c r="B76" s="87" t="s">
        <v>529</v>
      </c>
      <c r="C76" s="83" t="s">
        <v>530</v>
      </c>
      <c r="D76" s="80">
        <v>8</v>
      </c>
      <c r="E76" s="80"/>
      <c r="F76" s="80">
        <v>8</v>
      </c>
      <c r="G76" s="476">
        <v>1.451905608177185</v>
      </c>
    </row>
    <row r="77" spans="1:14" s="10" customFormat="1" ht="12.75">
      <c r="A77" s="498" t="s">
        <v>200</v>
      </c>
      <c r="B77" s="466"/>
      <c r="C77" s="499"/>
      <c r="D77" s="467">
        <v>80</v>
      </c>
      <c r="E77" s="467">
        <v>1</v>
      </c>
      <c r="F77" s="467">
        <v>81</v>
      </c>
      <c r="G77" s="500">
        <v>14.70054392516613</v>
      </c>
      <c r="H77" s="469"/>
      <c r="I77" s="469"/>
      <c r="J77" s="469"/>
      <c r="K77" s="469"/>
      <c r="L77" s="469"/>
      <c r="M77" s="469"/>
      <c r="N77" s="469"/>
    </row>
    <row r="78" spans="1:7" ht="12.75">
      <c r="A78" s="474" t="s">
        <v>150</v>
      </c>
      <c r="B78" s="86" t="s">
        <v>150</v>
      </c>
      <c r="C78" s="82" t="s">
        <v>531</v>
      </c>
      <c r="D78" s="78">
        <v>32</v>
      </c>
      <c r="E78" s="78"/>
      <c r="F78" s="78">
        <v>32</v>
      </c>
      <c r="G78" s="475">
        <v>5.80762243270874</v>
      </c>
    </row>
    <row r="79" spans="1:14" s="10" customFormat="1" ht="12.75">
      <c r="A79" s="498" t="s">
        <v>201</v>
      </c>
      <c r="B79" s="466"/>
      <c r="C79" s="499"/>
      <c r="D79" s="467">
        <v>32</v>
      </c>
      <c r="E79" s="467"/>
      <c r="F79" s="467">
        <v>32</v>
      </c>
      <c r="G79" s="500">
        <v>5.80762243270874</v>
      </c>
      <c r="H79" s="469"/>
      <c r="I79" s="469"/>
      <c r="J79" s="469"/>
      <c r="K79" s="469"/>
      <c r="L79" s="469"/>
      <c r="M79" s="469"/>
      <c r="N79" s="469"/>
    </row>
    <row r="80" spans="1:7" ht="12.75">
      <c r="A80" s="474" t="s">
        <v>159</v>
      </c>
      <c r="B80" s="86" t="s">
        <v>178</v>
      </c>
      <c r="C80" s="82" t="s">
        <v>532</v>
      </c>
      <c r="D80" s="78">
        <v>12</v>
      </c>
      <c r="E80" s="78"/>
      <c r="F80" s="78">
        <v>12</v>
      </c>
      <c r="G80" s="475">
        <v>2.177858352661133</v>
      </c>
    </row>
    <row r="81" spans="1:14" s="10" customFormat="1" ht="12.75">
      <c r="A81" s="498" t="s">
        <v>203</v>
      </c>
      <c r="B81" s="466"/>
      <c r="C81" s="499"/>
      <c r="D81" s="467">
        <v>12</v>
      </c>
      <c r="E81" s="467"/>
      <c r="F81" s="467">
        <v>12</v>
      </c>
      <c r="G81" s="500">
        <v>2.177858352661133</v>
      </c>
      <c r="H81" s="469"/>
      <c r="I81" s="469"/>
      <c r="J81" s="469"/>
      <c r="K81" s="469"/>
      <c r="L81" s="469"/>
      <c r="M81" s="469"/>
      <c r="N81" s="469"/>
    </row>
    <row r="82" spans="1:7" ht="12.75">
      <c r="A82" s="474" t="s">
        <v>180</v>
      </c>
      <c r="B82" s="86" t="s">
        <v>180</v>
      </c>
      <c r="C82" s="82" t="s">
        <v>533</v>
      </c>
      <c r="D82" s="78">
        <v>59</v>
      </c>
      <c r="E82" s="78"/>
      <c r="F82" s="78">
        <v>59</v>
      </c>
      <c r="G82" s="475">
        <v>10.707803726196289</v>
      </c>
    </row>
    <row r="83" spans="1:14" s="10" customFormat="1" ht="12.75">
      <c r="A83" s="498" t="s">
        <v>204</v>
      </c>
      <c r="B83" s="466"/>
      <c r="C83" s="499"/>
      <c r="D83" s="467">
        <v>59</v>
      </c>
      <c r="E83" s="467"/>
      <c r="F83" s="467">
        <v>59</v>
      </c>
      <c r="G83" s="500">
        <v>10.707803726196289</v>
      </c>
      <c r="H83" s="469"/>
      <c r="I83" s="469"/>
      <c r="J83" s="469"/>
      <c r="K83" s="469"/>
      <c r="L83" s="469"/>
      <c r="M83" s="469"/>
      <c r="N83" s="469"/>
    </row>
    <row r="84" spans="1:7" ht="12.75">
      <c r="A84" s="474" t="s">
        <v>504</v>
      </c>
      <c r="B84" s="86" t="s">
        <v>512</v>
      </c>
      <c r="C84" s="82" t="s">
        <v>534</v>
      </c>
      <c r="D84" s="78">
        <v>78</v>
      </c>
      <c r="E84" s="78"/>
      <c r="F84" s="78">
        <v>78</v>
      </c>
      <c r="G84" s="475">
        <v>14.156079292297363</v>
      </c>
    </row>
    <row r="85" spans="1:14" s="10" customFormat="1" ht="12.75">
      <c r="A85" s="498" t="s">
        <v>540</v>
      </c>
      <c r="B85" s="466"/>
      <c r="C85" s="499"/>
      <c r="D85" s="467">
        <v>78</v>
      </c>
      <c r="E85" s="467"/>
      <c r="F85" s="467">
        <v>78</v>
      </c>
      <c r="G85" s="500">
        <v>14.156079292297363</v>
      </c>
      <c r="H85" s="469"/>
      <c r="I85" s="469"/>
      <c r="J85" s="469"/>
      <c r="K85" s="469"/>
      <c r="L85" s="469"/>
      <c r="M85" s="469"/>
      <c r="N85" s="469"/>
    </row>
    <row r="86" spans="1:7" ht="12.75">
      <c r="A86" s="474" t="s">
        <v>184</v>
      </c>
      <c r="B86" s="86" t="s">
        <v>535</v>
      </c>
      <c r="C86" s="82" t="s">
        <v>536</v>
      </c>
      <c r="D86" s="78">
        <v>1</v>
      </c>
      <c r="E86" s="78"/>
      <c r="F86" s="78">
        <v>1</v>
      </c>
      <c r="G86" s="475">
        <v>0.18148820102214813</v>
      </c>
    </row>
    <row r="87" spans="1:7" ht="12.75">
      <c r="A87" s="358"/>
      <c r="B87" s="87" t="s">
        <v>184</v>
      </c>
      <c r="C87" s="83" t="s">
        <v>537</v>
      </c>
      <c r="D87" s="80">
        <v>16</v>
      </c>
      <c r="E87" s="80"/>
      <c r="F87" s="80">
        <v>16</v>
      </c>
      <c r="G87" s="476">
        <v>2.90381121635437</v>
      </c>
    </row>
    <row r="88" spans="1:14" s="10" customFormat="1" ht="12.75">
      <c r="A88" s="498" t="s">
        <v>205</v>
      </c>
      <c r="B88" s="466"/>
      <c r="C88" s="499"/>
      <c r="D88" s="467">
        <v>17</v>
      </c>
      <c r="E88" s="467"/>
      <c r="F88" s="467">
        <v>17</v>
      </c>
      <c r="G88" s="500">
        <v>3.0852994173765182</v>
      </c>
      <c r="H88" s="469"/>
      <c r="I88" s="469"/>
      <c r="J88" s="469"/>
      <c r="K88" s="469"/>
      <c r="L88" s="469"/>
      <c r="M88" s="469"/>
      <c r="N88" s="469"/>
    </row>
    <row r="89" spans="1:7" ht="12.75">
      <c r="A89" s="474" t="s">
        <v>191</v>
      </c>
      <c r="B89" s="86" t="s">
        <v>191</v>
      </c>
      <c r="C89" s="82" t="s">
        <v>538</v>
      </c>
      <c r="D89" s="78">
        <v>183</v>
      </c>
      <c r="E89" s="78"/>
      <c r="F89" s="78">
        <v>183</v>
      </c>
      <c r="G89" s="475">
        <v>33.21234130859375</v>
      </c>
    </row>
    <row r="90" spans="1:14" s="10" customFormat="1" ht="12.75">
      <c r="A90" s="498" t="s">
        <v>208</v>
      </c>
      <c r="B90" s="466"/>
      <c r="C90" s="499"/>
      <c r="D90" s="467">
        <v>183</v>
      </c>
      <c r="E90" s="467"/>
      <c r="F90" s="467">
        <v>183</v>
      </c>
      <c r="G90" s="500">
        <v>33.21234130859375</v>
      </c>
      <c r="H90" s="469"/>
      <c r="I90" s="469"/>
      <c r="J90" s="469"/>
      <c r="K90" s="469"/>
      <c r="L90" s="469"/>
      <c r="M90" s="469"/>
      <c r="N90" s="469"/>
    </row>
    <row r="91" spans="1:7" ht="12.75">
      <c r="A91" s="474" t="s">
        <v>193</v>
      </c>
      <c r="B91" s="86" t="s">
        <v>193</v>
      </c>
      <c r="C91" s="82" t="s">
        <v>539</v>
      </c>
      <c r="D91" s="78">
        <v>31</v>
      </c>
      <c r="E91" s="78"/>
      <c r="F91" s="78">
        <v>31</v>
      </c>
      <c r="G91" s="475">
        <v>5.626134395599365</v>
      </c>
    </row>
    <row r="92" spans="1:14" s="10" customFormat="1" ht="12.75">
      <c r="A92" s="498" t="s">
        <v>209</v>
      </c>
      <c r="B92" s="466"/>
      <c r="C92" s="499"/>
      <c r="D92" s="467">
        <v>31</v>
      </c>
      <c r="E92" s="467"/>
      <c r="F92" s="467">
        <v>31</v>
      </c>
      <c r="G92" s="500">
        <v>5.626134395599365</v>
      </c>
      <c r="H92" s="469"/>
      <c r="I92" s="469"/>
      <c r="J92" s="469"/>
      <c r="K92" s="469"/>
      <c r="L92" s="469"/>
      <c r="M92" s="469"/>
      <c r="N92" s="469"/>
    </row>
    <row r="93" spans="1:7" ht="12.75">
      <c r="A93" s="479" t="s">
        <v>482</v>
      </c>
      <c r="B93" s="146"/>
      <c r="C93" s="147"/>
      <c r="D93" s="148">
        <v>550</v>
      </c>
      <c r="E93" s="148">
        <v>1</v>
      </c>
      <c r="F93" s="148">
        <v>551</v>
      </c>
      <c r="G93" s="480">
        <f>F93/F95</f>
        <v>0.16408576533650981</v>
      </c>
    </row>
    <row r="94" spans="1:14" s="75" customFormat="1" ht="6.75" customHeight="1">
      <c r="A94" s="462"/>
      <c r="B94" s="108"/>
      <c r="C94" s="109"/>
      <c r="D94" s="110"/>
      <c r="E94" s="110"/>
      <c r="F94" s="110"/>
      <c r="G94" s="481"/>
      <c r="H94" s="356"/>
      <c r="I94" s="356"/>
      <c r="J94" s="356"/>
      <c r="K94" s="356"/>
      <c r="L94" s="356"/>
      <c r="M94" s="356"/>
      <c r="N94" s="356"/>
    </row>
    <row r="95" spans="1:7" ht="13.5" thickBot="1">
      <c r="A95" s="482" t="s">
        <v>210</v>
      </c>
      <c r="B95" s="483"/>
      <c r="C95" s="484"/>
      <c r="D95" s="460">
        <v>3311</v>
      </c>
      <c r="E95" s="460">
        <v>47</v>
      </c>
      <c r="F95" s="460">
        <v>3358</v>
      </c>
      <c r="G95" s="485">
        <f>F95/F95</f>
        <v>1</v>
      </c>
    </row>
    <row r="96" spans="1:7" s="356" customFormat="1" ht="13.5" thickTop="1">
      <c r="A96" s="75"/>
      <c r="B96" s="75"/>
      <c r="C96" s="84"/>
      <c r="D96" s="75"/>
      <c r="E96" s="75"/>
      <c r="F96" s="75"/>
      <c r="G96" s="75"/>
    </row>
    <row r="97" s="356" customFormat="1" ht="12.75">
      <c r="C97" s="439"/>
    </row>
    <row r="98" s="356" customFormat="1" ht="12.75">
      <c r="C98" s="439"/>
    </row>
    <row r="99" s="356" customFormat="1" ht="12.75">
      <c r="C99" s="439"/>
    </row>
    <row r="100" s="356" customFormat="1" ht="12.75">
      <c r="C100" s="439"/>
    </row>
    <row r="101" s="356" customFormat="1" ht="12.75">
      <c r="C101" s="439"/>
    </row>
    <row r="102" s="356" customFormat="1" ht="12.75">
      <c r="C102" s="439"/>
    </row>
    <row r="103" s="356" customFormat="1" ht="12.75">
      <c r="C103" s="439"/>
    </row>
    <row r="104" s="356" customFormat="1" ht="12.75">
      <c r="C104" s="439"/>
    </row>
    <row r="105" s="356" customFormat="1" ht="12.75">
      <c r="C105" s="439"/>
    </row>
    <row r="106" s="356" customFormat="1" ht="12.75">
      <c r="C106" s="439"/>
    </row>
    <row r="107" s="356" customFormat="1" ht="12.75">
      <c r="C107" s="439"/>
    </row>
    <row r="108" s="356" customFormat="1" ht="12.75">
      <c r="C108" s="439"/>
    </row>
    <row r="109" s="356" customFormat="1" ht="12.75">
      <c r="C109" s="439"/>
    </row>
    <row r="110" s="356" customFormat="1" ht="12.75">
      <c r="C110" s="439"/>
    </row>
    <row r="111" s="356" customFormat="1" ht="12.75">
      <c r="C111" s="439"/>
    </row>
    <row r="112" s="356" customFormat="1" ht="12.75">
      <c r="C112" s="439"/>
    </row>
    <row r="113" s="356" customFormat="1" ht="12.75">
      <c r="C113" s="439"/>
    </row>
  </sheetData>
  <mergeCells count="2">
    <mergeCell ref="A3:G3"/>
    <mergeCell ref="A1:G1"/>
  </mergeCells>
  <printOptions/>
  <pageMargins left="0.75" right="0.75" top="1" bottom="1" header="0.5" footer="0.5"/>
  <pageSetup fitToHeight="1" fitToWidth="1" horizontalDpi="600" verticalDpi="600" orientation="landscape" scale="36" r:id="rId1"/>
  <headerFooter alignWithMargins="0">
    <oddHeader>&amp;LFall 2005 15th Day File</oddHeader>
  </headerFooter>
  <rowBreaks count="1" manualBreakCount="1">
    <brk id="65" max="6" man="1"/>
  </rowBreaks>
</worksheet>
</file>

<file path=xl/worksheets/sheet6.xml><?xml version="1.0" encoding="utf-8"?>
<worksheet xmlns="http://schemas.openxmlformats.org/spreadsheetml/2006/main" xmlns:r="http://schemas.openxmlformats.org/officeDocument/2006/relationships">
  <sheetPr codeName="Sheet44">
    <tabColor indexed="45"/>
    <pageSetUpPr fitToPage="1"/>
  </sheetPr>
  <dimension ref="A1:O44"/>
  <sheetViews>
    <sheetView workbookViewId="0" topLeftCell="A1">
      <selection activeCell="A1" sqref="A1:IV1"/>
    </sheetView>
  </sheetViews>
  <sheetFormatPr defaultColWidth="9.140625" defaultRowHeight="12.75"/>
  <cols>
    <col min="1" max="1" width="33.7109375" style="0" customWidth="1"/>
    <col min="2" max="2" width="27.57421875" style="0" customWidth="1"/>
    <col min="3" max="3" width="9.140625" style="18" customWidth="1"/>
    <col min="6" max="6" width="8.57421875" style="0" customWidth="1"/>
    <col min="8" max="15" width="9.140625" style="356" customWidth="1"/>
  </cols>
  <sheetData>
    <row r="1" spans="1:7" ht="18.75" thickTop="1">
      <c r="A1" s="762" t="s">
        <v>815</v>
      </c>
      <c r="B1" s="763"/>
      <c r="C1" s="763"/>
      <c r="D1" s="763"/>
      <c r="E1" s="763"/>
      <c r="F1" s="763"/>
      <c r="G1" s="764"/>
    </row>
    <row r="2" spans="1:7" ht="12.75">
      <c r="A2" s="358"/>
      <c r="B2" s="79"/>
      <c r="C2" s="83"/>
      <c r="D2" s="79"/>
      <c r="E2" s="79"/>
      <c r="F2" s="79"/>
      <c r="G2" s="359"/>
    </row>
    <row r="3" spans="1:7" ht="12.75">
      <c r="A3" s="440" t="s">
        <v>13</v>
      </c>
      <c r="B3" s="79"/>
      <c r="C3" s="83"/>
      <c r="D3" s="79"/>
      <c r="E3" s="79"/>
      <c r="F3" s="79"/>
      <c r="G3" s="359"/>
    </row>
    <row r="4" spans="1:7" ht="38.25" customHeight="1" thickBot="1">
      <c r="A4" s="441" t="s">
        <v>810</v>
      </c>
      <c r="B4" s="164" t="s">
        <v>419</v>
      </c>
      <c r="C4" s="173" t="s">
        <v>85</v>
      </c>
      <c r="D4" s="113" t="s">
        <v>420</v>
      </c>
      <c r="E4" s="113" t="s">
        <v>421</v>
      </c>
      <c r="F4" s="113" t="s">
        <v>33</v>
      </c>
      <c r="G4" s="506" t="s">
        <v>422</v>
      </c>
    </row>
    <row r="5" spans="1:7" ht="13.5" thickBot="1">
      <c r="A5" s="507" t="s">
        <v>4</v>
      </c>
      <c r="B5" s="160"/>
      <c r="C5" s="154"/>
      <c r="D5" s="74"/>
      <c r="E5" s="74"/>
      <c r="F5" s="74"/>
      <c r="G5" s="508"/>
    </row>
    <row r="6" spans="1:7" ht="12.75">
      <c r="A6" s="509" t="s">
        <v>13</v>
      </c>
      <c r="B6" s="502" t="s">
        <v>13</v>
      </c>
      <c r="C6" s="503" t="s">
        <v>541</v>
      </c>
      <c r="D6" s="504">
        <v>1</v>
      </c>
      <c r="E6" s="504"/>
      <c r="F6" s="504">
        <v>1</v>
      </c>
      <c r="G6" s="510">
        <v>2.3809523582458496</v>
      </c>
    </row>
    <row r="7" spans="1:7" ht="12.75">
      <c r="A7" s="447"/>
      <c r="B7" s="142"/>
      <c r="C7" s="134" t="s">
        <v>542</v>
      </c>
      <c r="D7" s="79">
        <v>4</v>
      </c>
      <c r="E7" s="79"/>
      <c r="F7" s="79">
        <v>4</v>
      </c>
      <c r="G7" s="448">
        <v>9.523809432983398</v>
      </c>
    </row>
    <row r="8" spans="1:7" ht="12.75">
      <c r="A8" s="447"/>
      <c r="B8" s="142"/>
      <c r="C8" s="134" t="s">
        <v>543</v>
      </c>
      <c r="D8" s="79">
        <v>2</v>
      </c>
      <c r="E8" s="79"/>
      <c r="F8" s="79">
        <v>2</v>
      </c>
      <c r="G8" s="448">
        <v>4.761904716491699</v>
      </c>
    </row>
    <row r="9" spans="1:7" ht="12.75">
      <c r="A9" s="447"/>
      <c r="B9" s="142"/>
      <c r="C9" s="134" t="s">
        <v>544</v>
      </c>
      <c r="D9" s="79">
        <v>2</v>
      </c>
      <c r="E9" s="79"/>
      <c r="F9" s="79">
        <v>2</v>
      </c>
      <c r="G9" s="448">
        <v>4.761904716491699</v>
      </c>
    </row>
    <row r="10" spans="1:7" ht="12.75">
      <c r="A10" s="447"/>
      <c r="B10" s="142"/>
      <c r="C10" s="134" t="s">
        <v>545</v>
      </c>
      <c r="D10" s="79">
        <v>1</v>
      </c>
      <c r="E10" s="79"/>
      <c r="F10" s="79">
        <v>1</v>
      </c>
      <c r="G10" s="448">
        <v>2.3809523582458496</v>
      </c>
    </row>
    <row r="11" spans="1:7" ht="12.75">
      <c r="A11" s="447"/>
      <c r="B11" s="142"/>
      <c r="C11" s="134" t="s">
        <v>546</v>
      </c>
      <c r="D11" s="79">
        <v>5</v>
      </c>
      <c r="E11" s="79">
        <v>1</v>
      </c>
      <c r="F11" s="79">
        <v>6</v>
      </c>
      <c r="G11" s="448">
        <v>14.285715103149414</v>
      </c>
    </row>
    <row r="12" spans="1:7" ht="12.75">
      <c r="A12" s="447"/>
      <c r="B12" s="142"/>
      <c r="C12" s="134" t="s">
        <v>547</v>
      </c>
      <c r="D12" s="79">
        <v>1</v>
      </c>
      <c r="E12" s="79"/>
      <c r="F12" s="79">
        <v>1</v>
      </c>
      <c r="G12" s="448">
        <v>2.3809523582458496</v>
      </c>
    </row>
    <row r="13" spans="1:7" ht="12.75">
      <c r="A13" s="447"/>
      <c r="B13" s="142"/>
      <c r="C13" s="134" t="s">
        <v>548</v>
      </c>
      <c r="D13" s="79">
        <v>2</v>
      </c>
      <c r="E13" s="79"/>
      <c r="F13" s="79">
        <v>2</v>
      </c>
      <c r="G13" s="448">
        <v>4.761904716491699</v>
      </c>
    </row>
    <row r="14" spans="1:7" ht="12.75">
      <c r="A14" s="447"/>
      <c r="B14" s="142"/>
      <c r="C14" s="134" t="s">
        <v>549</v>
      </c>
      <c r="D14" s="79">
        <v>1</v>
      </c>
      <c r="E14" s="79"/>
      <c r="F14" s="79">
        <v>1</v>
      </c>
      <c r="G14" s="448">
        <v>2.3809523582458496</v>
      </c>
    </row>
    <row r="15" spans="1:7" ht="12.75">
      <c r="A15" s="447"/>
      <c r="B15" s="142"/>
      <c r="C15" s="134" t="s">
        <v>550</v>
      </c>
      <c r="D15" s="79">
        <v>3</v>
      </c>
      <c r="E15" s="79"/>
      <c r="F15" s="79">
        <v>3</v>
      </c>
      <c r="G15" s="448">
        <v>7.142857551574707</v>
      </c>
    </row>
    <row r="16" spans="1:7" ht="12.75">
      <c r="A16" s="447"/>
      <c r="B16" s="142"/>
      <c r="C16" s="134" t="s">
        <v>551</v>
      </c>
      <c r="D16" s="79">
        <v>18</v>
      </c>
      <c r="E16" s="79"/>
      <c r="F16" s="79">
        <v>18</v>
      </c>
      <c r="G16" s="448">
        <v>42.85714340209961</v>
      </c>
    </row>
    <row r="17" spans="1:7" ht="12.75">
      <c r="A17" s="447"/>
      <c r="B17" s="142"/>
      <c r="C17" s="134" t="s">
        <v>552</v>
      </c>
      <c r="D17" s="79">
        <v>1</v>
      </c>
      <c r="E17" s="79"/>
      <c r="F17" s="79">
        <v>1</v>
      </c>
      <c r="G17" s="448">
        <v>2.3809523582458496</v>
      </c>
    </row>
    <row r="18" spans="1:7" ht="12.75">
      <c r="A18" s="511" t="s">
        <v>481</v>
      </c>
      <c r="B18" s="152"/>
      <c r="C18" s="162"/>
      <c r="D18" s="99">
        <v>41</v>
      </c>
      <c r="E18" s="99">
        <v>1</v>
      </c>
      <c r="F18" s="99">
        <v>42</v>
      </c>
      <c r="G18" s="512">
        <v>100.00000143051147</v>
      </c>
    </row>
    <row r="19" spans="1:15" s="79" customFormat="1" ht="3.75" customHeight="1">
      <c r="A19" s="513"/>
      <c r="B19" s="505"/>
      <c r="C19" s="488"/>
      <c r="D19" s="112"/>
      <c r="E19" s="112"/>
      <c r="F19" s="112"/>
      <c r="G19" s="514"/>
      <c r="H19" s="464"/>
      <c r="I19" s="464"/>
      <c r="J19" s="464"/>
      <c r="K19" s="464"/>
      <c r="L19" s="464"/>
      <c r="M19" s="464"/>
      <c r="N19" s="464"/>
      <c r="O19" s="464"/>
    </row>
    <row r="20" spans="1:7" ht="13.5" thickBot="1">
      <c r="A20" s="457" t="s">
        <v>553</v>
      </c>
      <c r="B20" s="515"/>
      <c r="C20" s="459"/>
      <c r="D20" s="516">
        <v>41</v>
      </c>
      <c r="E20" s="516">
        <v>1</v>
      </c>
      <c r="F20" s="516">
        <v>42</v>
      </c>
      <c r="G20" s="517">
        <v>100.00000143051147</v>
      </c>
    </row>
    <row r="21" spans="1:7" ht="13.5" thickTop="1">
      <c r="A21" s="75"/>
      <c r="B21" s="75"/>
      <c r="C21" s="84"/>
      <c r="D21" s="75"/>
      <c r="E21" s="75"/>
      <c r="F21" s="75"/>
      <c r="G21" s="75"/>
    </row>
    <row r="22" s="356" customFormat="1" ht="12.75">
      <c r="C22" s="439"/>
    </row>
    <row r="23" s="356" customFormat="1" ht="12.75">
      <c r="C23" s="439"/>
    </row>
    <row r="24" s="356" customFormat="1" ht="12.75">
      <c r="C24" s="439"/>
    </row>
    <row r="25" s="356" customFormat="1" ht="12.75">
      <c r="C25" s="439"/>
    </row>
    <row r="26" s="356" customFormat="1" ht="12.75">
      <c r="C26" s="439"/>
    </row>
    <row r="27" s="356" customFormat="1" ht="12.75">
      <c r="C27" s="439"/>
    </row>
    <row r="28" s="356" customFormat="1" ht="12.75">
      <c r="C28" s="439"/>
    </row>
    <row r="29" s="356" customFormat="1" ht="12.75">
      <c r="C29" s="439"/>
    </row>
    <row r="30" s="356" customFormat="1" ht="12.75">
      <c r="C30" s="439"/>
    </row>
    <row r="31" s="356" customFormat="1" ht="12.75">
      <c r="C31" s="439"/>
    </row>
    <row r="32" s="356" customFormat="1" ht="12.75">
      <c r="C32" s="439"/>
    </row>
    <row r="33" s="356" customFormat="1" ht="12.75">
      <c r="C33" s="439"/>
    </row>
    <row r="34" s="356" customFormat="1" ht="12.75">
      <c r="C34" s="439"/>
    </row>
    <row r="35" s="356" customFormat="1" ht="12.75">
      <c r="C35" s="439"/>
    </row>
    <row r="36" s="356" customFormat="1" ht="12.75">
      <c r="C36" s="439"/>
    </row>
    <row r="37" s="356" customFormat="1" ht="12.75">
      <c r="C37" s="439"/>
    </row>
    <row r="38" s="356" customFormat="1" ht="12.75">
      <c r="C38" s="439"/>
    </row>
    <row r="39" s="356" customFormat="1" ht="12.75">
      <c r="C39" s="439"/>
    </row>
    <row r="40" s="356" customFormat="1" ht="12.75">
      <c r="C40" s="439"/>
    </row>
    <row r="41" s="356" customFormat="1" ht="12.75">
      <c r="C41" s="439"/>
    </row>
    <row r="42" s="356" customFormat="1" ht="12.75">
      <c r="C42" s="439"/>
    </row>
    <row r="43" s="356" customFormat="1" ht="12.75">
      <c r="C43" s="439"/>
    </row>
    <row r="44" s="356" customFormat="1" ht="12.75">
      <c r="C44" s="439"/>
    </row>
  </sheetData>
  <mergeCells count="1">
    <mergeCell ref="A1:G1"/>
  </mergeCells>
  <printOptions/>
  <pageMargins left="0.75" right="0.75" top="1" bottom="1" header="0.5" footer="0.5"/>
  <pageSetup fitToHeight="1" fitToWidth="1" horizontalDpi="600" verticalDpi="600" orientation="landscape" r:id="rId1"/>
  <headerFooter alignWithMargins="0">
    <oddHeader>&amp;LFall 2005 15th Day File</oddHeader>
  </headerFooter>
</worksheet>
</file>

<file path=xl/worksheets/sheet7.xml><?xml version="1.0" encoding="utf-8"?>
<worksheet xmlns="http://schemas.openxmlformats.org/spreadsheetml/2006/main" xmlns:r="http://schemas.openxmlformats.org/officeDocument/2006/relationships">
  <sheetPr codeName="Sheet45">
    <tabColor indexed="45"/>
    <pageSetUpPr fitToPage="1"/>
  </sheetPr>
  <dimension ref="A1:M74"/>
  <sheetViews>
    <sheetView workbookViewId="0" topLeftCell="A1">
      <selection activeCell="A1" sqref="A1:IV1"/>
    </sheetView>
  </sheetViews>
  <sheetFormatPr defaultColWidth="9.140625" defaultRowHeight="12.75"/>
  <cols>
    <col min="1" max="1" width="38.00390625" style="0" bestFit="1" customWidth="1"/>
    <col min="2" max="2" width="40.7109375" style="0" bestFit="1" customWidth="1"/>
    <col min="3" max="3" width="12.57421875" style="0" bestFit="1" customWidth="1"/>
    <col min="8" max="13" width="9.140625" style="356" customWidth="1"/>
  </cols>
  <sheetData>
    <row r="1" spans="1:7" ht="21" thickTop="1">
      <c r="A1" s="756" t="s">
        <v>815</v>
      </c>
      <c r="B1" s="757"/>
      <c r="C1" s="757"/>
      <c r="D1" s="757"/>
      <c r="E1" s="757"/>
      <c r="F1" s="757"/>
      <c r="G1" s="758"/>
    </row>
    <row r="2" spans="1:7" ht="12.75">
      <c r="A2" s="358"/>
      <c r="B2" s="79"/>
      <c r="C2" s="79"/>
      <c r="D2" s="79"/>
      <c r="E2" s="79"/>
      <c r="F2" s="79"/>
      <c r="G2" s="359"/>
    </row>
    <row r="3" spans="1:7" ht="12.75">
      <c r="A3" s="440" t="s">
        <v>211</v>
      </c>
      <c r="B3" s="79"/>
      <c r="C3" s="79"/>
      <c r="D3" s="79"/>
      <c r="E3" s="79"/>
      <c r="F3" s="79"/>
      <c r="G3" s="359"/>
    </row>
    <row r="4" spans="1:7" ht="39" thickBot="1">
      <c r="A4" s="441" t="s">
        <v>810</v>
      </c>
      <c r="B4" s="164" t="s">
        <v>419</v>
      </c>
      <c r="C4" s="173" t="s">
        <v>85</v>
      </c>
      <c r="D4" s="113" t="s">
        <v>420</v>
      </c>
      <c r="E4" s="113" t="s">
        <v>421</v>
      </c>
      <c r="F4" s="113" t="s">
        <v>33</v>
      </c>
      <c r="G4" s="506" t="s">
        <v>422</v>
      </c>
    </row>
    <row r="5" spans="1:7" ht="12.75">
      <c r="A5" s="507" t="s">
        <v>4</v>
      </c>
      <c r="B5" s="160"/>
      <c r="C5" s="154"/>
      <c r="D5" s="74"/>
      <c r="E5" s="74"/>
      <c r="F5" s="74"/>
      <c r="G5" s="508"/>
    </row>
    <row r="6" spans="1:7" ht="12.75">
      <c r="A6" s="445" t="s">
        <v>230</v>
      </c>
      <c r="B6" s="165" t="s">
        <v>554</v>
      </c>
      <c r="C6" s="133" t="s">
        <v>555</v>
      </c>
      <c r="D6" s="78">
        <v>37</v>
      </c>
      <c r="E6" s="78"/>
      <c r="F6" s="78">
        <v>37</v>
      </c>
      <c r="G6" s="446">
        <v>2.769461154937744</v>
      </c>
    </row>
    <row r="7" spans="1:7" ht="12.75">
      <c r="A7" s="447"/>
      <c r="B7" s="166"/>
      <c r="C7" s="134" t="s">
        <v>556</v>
      </c>
      <c r="D7" s="80">
        <v>10</v>
      </c>
      <c r="E7" s="80"/>
      <c r="F7" s="80">
        <v>10</v>
      </c>
      <c r="G7" s="448">
        <v>0.7485029697418213</v>
      </c>
    </row>
    <row r="8" spans="1:13" s="10" customFormat="1" ht="12.75">
      <c r="A8" s="465" t="s">
        <v>265</v>
      </c>
      <c r="B8" s="518"/>
      <c r="C8" s="212"/>
      <c r="D8" s="467">
        <v>47</v>
      </c>
      <c r="E8" s="467"/>
      <c r="F8" s="467">
        <v>47</v>
      </c>
      <c r="G8" s="520">
        <v>3.5179641246795654</v>
      </c>
      <c r="H8" s="469"/>
      <c r="I8" s="469"/>
      <c r="J8" s="469"/>
      <c r="K8" s="469"/>
      <c r="L8" s="469"/>
      <c r="M8" s="469"/>
    </row>
    <row r="9" spans="1:7" ht="12.75">
      <c r="A9" s="445" t="s">
        <v>241</v>
      </c>
      <c r="B9" s="165" t="s">
        <v>562</v>
      </c>
      <c r="C9" s="133" t="s">
        <v>563</v>
      </c>
      <c r="D9" s="78">
        <v>99</v>
      </c>
      <c r="E9" s="78"/>
      <c r="F9" s="78">
        <v>99</v>
      </c>
      <c r="G9" s="446">
        <v>7.410179615020752</v>
      </c>
    </row>
    <row r="10" spans="1:7" ht="12.75">
      <c r="A10" s="447"/>
      <c r="B10" s="166"/>
      <c r="C10" s="134" t="s">
        <v>564</v>
      </c>
      <c r="D10" s="80">
        <v>64</v>
      </c>
      <c r="E10" s="80"/>
      <c r="F10" s="80">
        <v>64</v>
      </c>
      <c r="G10" s="448">
        <v>4.790419578552246</v>
      </c>
    </row>
    <row r="11" spans="1:7" ht="12.75">
      <c r="A11" s="447"/>
      <c r="B11" s="166" t="s">
        <v>242</v>
      </c>
      <c r="C11" s="134" t="s">
        <v>243</v>
      </c>
      <c r="D11" s="80">
        <v>50</v>
      </c>
      <c r="E11" s="80"/>
      <c r="F11" s="80">
        <v>50</v>
      </c>
      <c r="G11" s="448">
        <v>3.7425148487091064</v>
      </c>
    </row>
    <row r="12" spans="1:7" ht="12.75">
      <c r="A12" s="447"/>
      <c r="B12" s="166"/>
      <c r="C12" s="134" t="s">
        <v>565</v>
      </c>
      <c r="D12" s="80">
        <v>6</v>
      </c>
      <c r="E12" s="80"/>
      <c r="F12" s="80">
        <v>6</v>
      </c>
      <c r="G12" s="448">
        <v>0.4491018056869507</v>
      </c>
    </row>
    <row r="13" spans="1:13" s="10" customFormat="1" ht="12.75">
      <c r="A13" s="465" t="s">
        <v>266</v>
      </c>
      <c r="B13" s="518"/>
      <c r="C13" s="212"/>
      <c r="D13" s="467">
        <v>219</v>
      </c>
      <c r="E13" s="467"/>
      <c r="F13" s="467">
        <v>219</v>
      </c>
      <c r="G13" s="520">
        <v>16.392215847969055</v>
      </c>
      <c r="H13" s="469"/>
      <c r="I13" s="469"/>
      <c r="J13" s="469"/>
      <c r="K13" s="469"/>
      <c r="L13" s="469"/>
      <c r="M13" s="469"/>
    </row>
    <row r="14" spans="1:7" ht="12.75">
      <c r="A14" s="445" t="s">
        <v>244</v>
      </c>
      <c r="B14" s="165" t="s">
        <v>14</v>
      </c>
      <c r="C14" s="133" t="s">
        <v>569</v>
      </c>
      <c r="D14" s="78">
        <v>8</v>
      </c>
      <c r="E14" s="78"/>
      <c r="F14" s="78">
        <v>8</v>
      </c>
      <c r="G14" s="446">
        <v>0.5988024473190308</v>
      </c>
    </row>
    <row r="15" spans="1:7" ht="12.75">
      <c r="A15" s="447"/>
      <c r="B15" s="166" t="s">
        <v>557</v>
      </c>
      <c r="C15" s="134" t="s">
        <v>558</v>
      </c>
      <c r="D15" s="80">
        <v>56</v>
      </c>
      <c r="E15" s="80"/>
      <c r="F15" s="80">
        <v>56</v>
      </c>
      <c r="G15" s="448">
        <v>4.191617012023926</v>
      </c>
    </row>
    <row r="16" spans="1:7" ht="12.75">
      <c r="A16" s="447"/>
      <c r="B16" s="166"/>
      <c r="C16" s="134" t="s">
        <v>559</v>
      </c>
      <c r="D16" s="80">
        <v>6</v>
      </c>
      <c r="E16" s="80"/>
      <c r="F16" s="80">
        <v>6</v>
      </c>
      <c r="G16" s="448">
        <v>0.4491018056869507</v>
      </c>
    </row>
    <row r="17" spans="1:7" ht="12.75">
      <c r="A17" s="447"/>
      <c r="B17" s="166" t="s">
        <v>505</v>
      </c>
      <c r="C17" s="134" t="s">
        <v>560</v>
      </c>
      <c r="D17" s="80">
        <v>75</v>
      </c>
      <c r="E17" s="80"/>
      <c r="F17" s="80">
        <v>75</v>
      </c>
      <c r="G17" s="448">
        <v>5.613772392272949</v>
      </c>
    </row>
    <row r="18" spans="1:7" ht="12.75">
      <c r="A18" s="447"/>
      <c r="B18" s="166"/>
      <c r="C18" s="134" t="s">
        <v>561</v>
      </c>
      <c r="D18" s="80">
        <v>13</v>
      </c>
      <c r="E18" s="80"/>
      <c r="F18" s="80">
        <v>13</v>
      </c>
      <c r="G18" s="448">
        <v>0.9730539321899414</v>
      </c>
    </row>
    <row r="19" spans="1:7" ht="12.75">
      <c r="A19" s="447"/>
      <c r="B19" s="166" t="s">
        <v>570</v>
      </c>
      <c r="C19" s="134" t="s">
        <v>571</v>
      </c>
      <c r="D19" s="80">
        <v>30</v>
      </c>
      <c r="E19" s="80"/>
      <c r="F19" s="80">
        <v>30</v>
      </c>
      <c r="G19" s="448">
        <v>2.245509147644043</v>
      </c>
    </row>
    <row r="20" spans="1:7" ht="12.75">
      <c r="A20" s="447"/>
      <c r="B20" s="166"/>
      <c r="C20" s="134" t="s">
        <v>572</v>
      </c>
      <c r="D20" s="80">
        <v>1</v>
      </c>
      <c r="E20" s="80"/>
      <c r="F20" s="80">
        <v>1</v>
      </c>
      <c r="G20" s="448">
        <v>0.07485030591487885</v>
      </c>
    </row>
    <row r="21" spans="1:7" ht="12.75">
      <c r="A21" s="447"/>
      <c r="B21" s="166" t="s">
        <v>566</v>
      </c>
      <c r="C21" s="134" t="s">
        <v>567</v>
      </c>
      <c r="D21" s="80">
        <v>1</v>
      </c>
      <c r="E21" s="80"/>
      <c r="F21" s="80">
        <v>1</v>
      </c>
      <c r="G21" s="448">
        <v>0.07485030591487885</v>
      </c>
    </row>
    <row r="22" spans="1:7" ht="12.75">
      <c r="A22" s="447"/>
      <c r="B22" s="166"/>
      <c r="C22" s="134" t="s">
        <v>568</v>
      </c>
      <c r="D22" s="80">
        <v>46</v>
      </c>
      <c r="E22" s="80"/>
      <c r="F22" s="80">
        <v>46</v>
      </c>
      <c r="G22" s="448">
        <v>3.4431138038635254</v>
      </c>
    </row>
    <row r="23" spans="1:7" ht="12.75">
      <c r="A23" s="447"/>
      <c r="B23" s="166" t="s">
        <v>573</v>
      </c>
      <c r="C23" s="134" t="s">
        <v>574</v>
      </c>
      <c r="D23" s="80">
        <v>48</v>
      </c>
      <c r="E23" s="80"/>
      <c r="F23" s="80">
        <v>48</v>
      </c>
      <c r="G23" s="448">
        <v>3.5928144454956055</v>
      </c>
    </row>
    <row r="24" spans="1:7" ht="12.75">
      <c r="A24" s="447"/>
      <c r="B24" s="166" t="s">
        <v>575</v>
      </c>
      <c r="C24" s="134" t="s">
        <v>576</v>
      </c>
      <c r="D24" s="80">
        <v>63</v>
      </c>
      <c r="E24" s="80"/>
      <c r="F24" s="80">
        <v>63</v>
      </c>
      <c r="G24" s="448">
        <v>4.715569019317627</v>
      </c>
    </row>
    <row r="25" spans="1:7" ht="12.75">
      <c r="A25" s="447"/>
      <c r="B25" s="166"/>
      <c r="C25" s="134" t="s">
        <v>577</v>
      </c>
      <c r="D25" s="80">
        <v>214</v>
      </c>
      <c r="E25" s="80"/>
      <c r="F25" s="80">
        <v>214</v>
      </c>
      <c r="G25" s="448">
        <v>16.092815399169922</v>
      </c>
    </row>
    <row r="26" spans="1:13" s="10" customFormat="1" ht="12.75">
      <c r="A26" s="465" t="s">
        <v>267</v>
      </c>
      <c r="B26" s="518"/>
      <c r="C26" s="212"/>
      <c r="D26" s="467">
        <v>561</v>
      </c>
      <c r="E26" s="467"/>
      <c r="F26" s="467">
        <v>561</v>
      </c>
      <c r="G26" s="520">
        <v>42.06587001681328</v>
      </c>
      <c r="H26" s="469"/>
      <c r="I26" s="469"/>
      <c r="J26" s="469"/>
      <c r="K26" s="469"/>
      <c r="L26" s="469"/>
      <c r="M26" s="469"/>
    </row>
    <row r="27" spans="1:7" ht="12.75">
      <c r="A27" s="445" t="s">
        <v>248</v>
      </c>
      <c r="B27" s="165" t="s">
        <v>249</v>
      </c>
      <c r="C27" s="133" t="s">
        <v>250</v>
      </c>
      <c r="D27" s="78">
        <v>231</v>
      </c>
      <c r="E27" s="78"/>
      <c r="F27" s="78">
        <v>231</v>
      </c>
      <c r="G27" s="446">
        <v>17.29041862487793</v>
      </c>
    </row>
    <row r="28" spans="1:7" ht="12.75">
      <c r="A28" s="447"/>
      <c r="B28" s="166" t="s">
        <v>578</v>
      </c>
      <c r="C28" s="134" t="s">
        <v>579</v>
      </c>
      <c r="D28" s="80">
        <v>7</v>
      </c>
      <c r="E28" s="80"/>
      <c r="F28" s="80">
        <v>7</v>
      </c>
      <c r="G28" s="448">
        <v>0.5239521265029907</v>
      </c>
    </row>
    <row r="29" spans="1:7" ht="12.75">
      <c r="A29" s="447"/>
      <c r="B29" s="166"/>
      <c r="C29" s="134" t="s">
        <v>580</v>
      </c>
      <c r="D29" s="80">
        <v>1</v>
      </c>
      <c r="E29" s="80"/>
      <c r="F29" s="80">
        <v>1</v>
      </c>
      <c r="G29" s="448">
        <v>0.07485030591487885</v>
      </c>
    </row>
    <row r="30" spans="1:7" ht="12.75">
      <c r="A30" s="447"/>
      <c r="B30" s="166"/>
      <c r="C30" s="134" t="s">
        <v>581</v>
      </c>
      <c r="D30" s="80">
        <v>3</v>
      </c>
      <c r="E30" s="80"/>
      <c r="F30" s="80">
        <v>3</v>
      </c>
      <c r="G30" s="448">
        <v>0.22455090284347534</v>
      </c>
    </row>
    <row r="31" spans="1:7" ht="12.75">
      <c r="A31" s="447"/>
      <c r="B31" s="166" t="s">
        <v>255</v>
      </c>
      <c r="C31" s="134" t="s">
        <v>256</v>
      </c>
      <c r="D31" s="80">
        <v>147</v>
      </c>
      <c r="E31" s="80"/>
      <c r="F31" s="80">
        <v>147</v>
      </c>
      <c r="G31" s="448">
        <v>11.002994537353516</v>
      </c>
    </row>
    <row r="32" spans="1:7" ht="12.75">
      <c r="A32" s="447"/>
      <c r="B32" s="166"/>
      <c r="C32" s="134" t="s">
        <v>582</v>
      </c>
      <c r="D32" s="80">
        <v>8</v>
      </c>
      <c r="E32" s="80"/>
      <c r="F32" s="80">
        <v>8</v>
      </c>
      <c r="G32" s="448">
        <v>0.5988024473190308</v>
      </c>
    </row>
    <row r="33" spans="1:7" ht="12.75">
      <c r="A33" s="447"/>
      <c r="B33" s="166" t="s">
        <v>583</v>
      </c>
      <c r="C33" s="134" t="s">
        <v>584</v>
      </c>
      <c r="D33" s="80">
        <v>80</v>
      </c>
      <c r="E33" s="80">
        <v>1</v>
      </c>
      <c r="F33" s="80">
        <v>81</v>
      </c>
      <c r="G33" s="448">
        <v>6.0628743171691895</v>
      </c>
    </row>
    <row r="34" spans="1:7" ht="12.75">
      <c r="A34" s="447"/>
      <c r="B34" s="166" t="s">
        <v>257</v>
      </c>
      <c r="C34" s="134" t="s">
        <v>585</v>
      </c>
      <c r="D34" s="80">
        <v>10</v>
      </c>
      <c r="E34" s="80"/>
      <c r="F34" s="80">
        <v>10</v>
      </c>
      <c r="G34" s="448">
        <v>0.7485029697418213</v>
      </c>
    </row>
    <row r="35" spans="1:7" ht="12.75">
      <c r="A35" s="447"/>
      <c r="B35" s="166"/>
      <c r="C35" s="134" t="s">
        <v>586</v>
      </c>
      <c r="D35" s="80">
        <v>20</v>
      </c>
      <c r="E35" s="80"/>
      <c r="F35" s="80">
        <v>20</v>
      </c>
      <c r="G35" s="448">
        <v>1.4970059394836426</v>
      </c>
    </row>
    <row r="36" spans="1:13" s="10" customFormat="1" ht="12.75">
      <c r="A36" s="465" t="s">
        <v>268</v>
      </c>
      <c r="B36" s="518"/>
      <c r="C36" s="212"/>
      <c r="D36" s="467">
        <v>507</v>
      </c>
      <c r="E36" s="467">
        <v>1</v>
      </c>
      <c r="F36" s="467">
        <v>508</v>
      </c>
      <c r="G36" s="520">
        <v>38.023952171206474</v>
      </c>
      <c r="H36" s="469"/>
      <c r="I36" s="469"/>
      <c r="J36" s="469"/>
      <c r="K36" s="469"/>
      <c r="L36" s="469"/>
      <c r="M36" s="469"/>
    </row>
    <row r="37" spans="1:7" ht="12.75">
      <c r="A37" s="449" t="s">
        <v>481</v>
      </c>
      <c r="B37" s="168"/>
      <c r="C37" s="162"/>
      <c r="D37" s="115">
        <v>1334</v>
      </c>
      <c r="E37" s="115">
        <v>1</v>
      </c>
      <c r="F37" s="115">
        <v>1335</v>
      </c>
      <c r="G37" s="451">
        <v>0.4176305095342294</v>
      </c>
    </row>
    <row r="38" spans="1:13" s="75" customFormat="1" ht="4.5" customHeight="1">
      <c r="A38" s="521"/>
      <c r="B38" s="169"/>
      <c r="C38" s="163"/>
      <c r="D38" s="116"/>
      <c r="E38" s="116"/>
      <c r="F38" s="116"/>
      <c r="G38" s="522"/>
      <c r="H38" s="356"/>
      <c r="I38" s="356"/>
      <c r="J38" s="356"/>
      <c r="K38" s="356"/>
      <c r="L38" s="356"/>
      <c r="M38" s="356"/>
    </row>
    <row r="39" spans="1:13" s="75" customFormat="1" ht="12.75">
      <c r="A39" s="452" t="s">
        <v>49</v>
      </c>
      <c r="B39" s="170"/>
      <c r="C39" s="137"/>
      <c r="D39" s="117"/>
      <c r="E39" s="117"/>
      <c r="F39" s="117"/>
      <c r="G39" s="454"/>
      <c r="H39" s="356"/>
      <c r="I39" s="356"/>
      <c r="J39" s="356"/>
      <c r="K39" s="356"/>
      <c r="L39" s="356"/>
      <c r="M39" s="356"/>
    </row>
    <row r="40" spans="1:7" ht="12.75">
      <c r="A40" s="523" t="s">
        <v>212</v>
      </c>
      <c r="B40" s="171" t="s">
        <v>213</v>
      </c>
      <c r="C40" s="174" t="s">
        <v>214</v>
      </c>
      <c r="D40" s="98">
        <v>93</v>
      </c>
      <c r="E40" s="98"/>
      <c r="F40" s="98">
        <v>93</v>
      </c>
      <c r="G40" s="524">
        <v>4.99194860458374</v>
      </c>
    </row>
    <row r="41" spans="1:7" ht="12.75">
      <c r="A41" s="447"/>
      <c r="B41" s="166"/>
      <c r="C41" s="134" t="s">
        <v>587</v>
      </c>
      <c r="D41" s="80">
        <v>4</v>
      </c>
      <c r="E41" s="80"/>
      <c r="F41" s="80">
        <v>4</v>
      </c>
      <c r="G41" s="448">
        <v>0.21470744907855988</v>
      </c>
    </row>
    <row r="42" spans="1:7" ht="12.75">
      <c r="A42" s="447"/>
      <c r="B42" s="166" t="s">
        <v>588</v>
      </c>
      <c r="C42" s="134" t="s">
        <v>589</v>
      </c>
      <c r="D42" s="80">
        <v>47</v>
      </c>
      <c r="E42" s="80"/>
      <c r="F42" s="80">
        <v>47</v>
      </c>
      <c r="G42" s="448">
        <v>2.522812604904175</v>
      </c>
    </row>
    <row r="43" spans="1:7" ht="12.75">
      <c r="A43" s="447"/>
      <c r="B43" s="166" t="s">
        <v>590</v>
      </c>
      <c r="C43" s="134" t="s">
        <v>591</v>
      </c>
      <c r="D43" s="80">
        <v>2</v>
      </c>
      <c r="E43" s="80"/>
      <c r="F43" s="80">
        <v>2</v>
      </c>
      <c r="G43" s="448">
        <v>0.10735372453927994</v>
      </c>
    </row>
    <row r="44" spans="1:7" ht="12.75">
      <c r="A44" s="447"/>
      <c r="B44" s="166" t="s">
        <v>592</v>
      </c>
      <c r="C44" s="134" t="s">
        <v>593</v>
      </c>
      <c r="D44" s="80">
        <v>12</v>
      </c>
      <c r="E44" s="80"/>
      <c r="F44" s="80">
        <v>12</v>
      </c>
      <c r="G44" s="448">
        <v>0.6441223621368408</v>
      </c>
    </row>
    <row r="45" spans="1:7" ht="12.75">
      <c r="A45" s="447"/>
      <c r="B45" s="166" t="s">
        <v>221</v>
      </c>
      <c r="C45" s="134" t="s">
        <v>222</v>
      </c>
      <c r="D45" s="80">
        <v>5</v>
      </c>
      <c r="E45" s="80"/>
      <c r="F45" s="80">
        <v>5</v>
      </c>
      <c r="G45" s="448">
        <v>0.26838433742523193</v>
      </c>
    </row>
    <row r="46" spans="1:7" ht="12.75">
      <c r="A46" s="447"/>
      <c r="B46" s="166" t="s">
        <v>594</v>
      </c>
      <c r="C46" s="134" t="s">
        <v>595</v>
      </c>
      <c r="D46" s="80">
        <v>85</v>
      </c>
      <c r="E46" s="80"/>
      <c r="F46" s="80">
        <v>85</v>
      </c>
      <c r="G46" s="448">
        <v>4.562533855438232</v>
      </c>
    </row>
    <row r="47" spans="1:7" ht="12.75">
      <c r="A47" s="447"/>
      <c r="B47" s="166" t="s">
        <v>596</v>
      </c>
      <c r="C47" s="134" t="s">
        <v>217</v>
      </c>
      <c r="D47" s="80">
        <v>93</v>
      </c>
      <c r="E47" s="80"/>
      <c r="F47" s="80">
        <v>93</v>
      </c>
      <c r="G47" s="448">
        <v>4.99194860458374</v>
      </c>
    </row>
    <row r="48" spans="1:7" ht="12.75">
      <c r="A48" s="447"/>
      <c r="B48" s="166" t="s">
        <v>597</v>
      </c>
      <c r="C48" s="134" t="s">
        <v>598</v>
      </c>
      <c r="D48" s="80">
        <v>8</v>
      </c>
      <c r="E48" s="80">
        <v>1</v>
      </c>
      <c r="F48" s="80">
        <v>9</v>
      </c>
      <c r="G48" s="448">
        <v>0.4830917716026306</v>
      </c>
    </row>
    <row r="49" spans="1:13" s="10" customFormat="1" ht="12.75">
      <c r="A49" s="465" t="s">
        <v>263</v>
      </c>
      <c r="B49" s="518"/>
      <c r="C49" s="212"/>
      <c r="D49" s="467">
        <v>349</v>
      </c>
      <c r="E49" s="467">
        <v>1</v>
      </c>
      <c r="F49" s="467">
        <v>350</v>
      </c>
      <c r="G49" s="520">
        <v>18.78690331429243</v>
      </c>
      <c r="H49" s="469"/>
      <c r="I49" s="469"/>
      <c r="J49" s="469"/>
      <c r="K49" s="469"/>
      <c r="L49" s="469"/>
      <c r="M49" s="469"/>
    </row>
    <row r="50" spans="1:7" ht="12.75">
      <c r="A50" s="447" t="s">
        <v>6</v>
      </c>
      <c r="B50" s="166" t="s">
        <v>599</v>
      </c>
      <c r="C50" s="134" t="s">
        <v>600</v>
      </c>
      <c r="D50" s="80">
        <v>17</v>
      </c>
      <c r="E50" s="80"/>
      <c r="F50" s="80">
        <v>17</v>
      </c>
      <c r="G50" s="448">
        <v>0.9125066995620728</v>
      </c>
    </row>
    <row r="51" spans="1:7" ht="12.75">
      <c r="A51" s="447"/>
      <c r="B51" s="166" t="s">
        <v>601</v>
      </c>
      <c r="C51" s="134" t="s">
        <v>602</v>
      </c>
      <c r="D51" s="80">
        <v>30</v>
      </c>
      <c r="E51" s="80"/>
      <c r="F51" s="80">
        <v>30</v>
      </c>
      <c r="G51" s="448">
        <v>1.610305905342102</v>
      </c>
    </row>
    <row r="52" spans="1:7" ht="12.75">
      <c r="A52" s="447"/>
      <c r="B52" s="166" t="s">
        <v>603</v>
      </c>
      <c r="C52" s="134" t="s">
        <v>604</v>
      </c>
      <c r="D52" s="80">
        <v>33</v>
      </c>
      <c r="E52" s="80"/>
      <c r="F52" s="80">
        <v>33</v>
      </c>
      <c r="G52" s="448">
        <v>1.771336555480957</v>
      </c>
    </row>
    <row r="53" spans="1:7" ht="12.75">
      <c r="A53" s="447"/>
      <c r="B53" s="166"/>
      <c r="C53" s="134" t="s">
        <v>605</v>
      </c>
      <c r="D53" s="80">
        <v>6</v>
      </c>
      <c r="E53" s="80"/>
      <c r="F53" s="80">
        <v>6</v>
      </c>
      <c r="G53" s="448">
        <v>0.3220611810684204</v>
      </c>
    </row>
    <row r="54" spans="1:7" ht="12.75">
      <c r="A54" s="447"/>
      <c r="B54" s="166" t="s">
        <v>606</v>
      </c>
      <c r="C54" s="134" t="s">
        <v>607</v>
      </c>
      <c r="D54" s="80">
        <v>11</v>
      </c>
      <c r="E54" s="80"/>
      <c r="F54" s="80">
        <v>11</v>
      </c>
      <c r="G54" s="448">
        <v>0.5904455184936523</v>
      </c>
    </row>
    <row r="55" spans="1:13" s="10" customFormat="1" ht="12.75">
      <c r="A55" s="465" t="s">
        <v>625</v>
      </c>
      <c r="B55" s="518"/>
      <c r="C55" s="212"/>
      <c r="D55" s="467">
        <v>97</v>
      </c>
      <c r="E55" s="467"/>
      <c r="F55" s="467">
        <v>97</v>
      </c>
      <c r="G55" s="520">
        <v>5.206655859947205</v>
      </c>
      <c r="H55" s="469"/>
      <c r="I55" s="469"/>
      <c r="J55" s="469"/>
      <c r="K55" s="469"/>
      <c r="L55" s="469"/>
      <c r="M55" s="469"/>
    </row>
    <row r="56" spans="1:7" ht="12.75">
      <c r="A56" s="447" t="s">
        <v>230</v>
      </c>
      <c r="B56" s="166" t="s">
        <v>608</v>
      </c>
      <c r="C56" s="134" t="s">
        <v>609</v>
      </c>
      <c r="D56" s="80">
        <v>21</v>
      </c>
      <c r="E56" s="80"/>
      <c r="F56" s="80">
        <v>21</v>
      </c>
      <c r="G56" s="448">
        <v>1.1272141933441162</v>
      </c>
    </row>
    <row r="57" spans="1:7" ht="12.75">
      <c r="A57" s="447"/>
      <c r="B57" s="166" t="s">
        <v>610</v>
      </c>
      <c r="C57" s="134" t="s">
        <v>611</v>
      </c>
      <c r="D57" s="80">
        <v>18</v>
      </c>
      <c r="E57" s="80"/>
      <c r="F57" s="80">
        <v>18</v>
      </c>
      <c r="G57" s="448">
        <v>0.9661835432052612</v>
      </c>
    </row>
    <row r="58" spans="1:7" ht="12.75">
      <c r="A58" s="447"/>
      <c r="B58" s="166" t="s">
        <v>554</v>
      </c>
      <c r="C58" s="134" t="s">
        <v>612</v>
      </c>
      <c r="D58" s="80">
        <v>31</v>
      </c>
      <c r="E58" s="80"/>
      <c r="F58" s="80">
        <v>31</v>
      </c>
      <c r="G58" s="448">
        <v>1.66398286819458</v>
      </c>
    </row>
    <row r="59" spans="1:7" ht="12.75">
      <c r="A59" s="447"/>
      <c r="B59" s="166" t="s">
        <v>613</v>
      </c>
      <c r="C59" s="134" t="s">
        <v>614</v>
      </c>
      <c r="D59" s="80">
        <v>5</v>
      </c>
      <c r="E59" s="80"/>
      <c r="F59" s="80">
        <v>5</v>
      </c>
      <c r="G59" s="448">
        <v>0.26838433742523193</v>
      </c>
    </row>
    <row r="60" spans="1:13" s="10" customFormat="1" ht="12.75">
      <c r="A60" s="465" t="s">
        <v>265</v>
      </c>
      <c r="B60" s="518"/>
      <c r="C60" s="212"/>
      <c r="D60" s="467">
        <v>75</v>
      </c>
      <c r="E60" s="467"/>
      <c r="F60" s="467">
        <v>75</v>
      </c>
      <c r="G60" s="520">
        <v>4.0257649421691895</v>
      </c>
      <c r="H60" s="469"/>
      <c r="I60" s="469"/>
      <c r="J60" s="469"/>
      <c r="K60" s="469"/>
      <c r="L60" s="469"/>
      <c r="M60" s="469"/>
    </row>
    <row r="61" spans="1:7" ht="12.75">
      <c r="A61" s="447" t="s">
        <v>241</v>
      </c>
      <c r="B61" s="166" t="s">
        <v>241</v>
      </c>
      <c r="C61" s="134" t="s">
        <v>615</v>
      </c>
      <c r="D61" s="80">
        <v>12</v>
      </c>
      <c r="E61" s="80"/>
      <c r="F61" s="80">
        <v>12</v>
      </c>
      <c r="G61" s="448">
        <v>0.6441223621368408</v>
      </c>
    </row>
    <row r="62" spans="1:13" s="10" customFormat="1" ht="12.75">
      <c r="A62" s="465" t="s">
        <v>266</v>
      </c>
      <c r="B62" s="518"/>
      <c r="C62" s="212"/>
      <c r="D62" s="467">
        <v>12</v>
      </c>
      <c r="E62" s="467"/>
      <c r="F62" s="467">
        <v>12</v>
      </c>
      <c r="G62" s="520">
        <v>0.6441223621368408</v>
      </c>
      <c r="H62" s="469"/>
      <c r="I62" s="469"/>
      <c r="J62" s="469"/>
      <c r="K62" s="469"/>
      <c r="L62" s="469"/>
      <c r="M62" s="469"/>
    </row>
    <row r="63" spans="1:7" ht="12.75">
      <c r="A63" s="447" t="s">
        <v>244</v>
      </c>
      <c r="B63" s="166" t="s">
        <v>14</v>
      </c>
      <c r="C63" s="134" t="s">
        <v>616</v>
      </c>
      <c r="D63" s="80">
        <v>24</v>
      </c>
      <c r="E63" s="80"/>
      <c r="F63" s="80">
        <v>24</v>
      </c>
      <c r="G63" s="448">
        <v>1.2882447242736816</v>
      </c>
    </row>
    <row r="64" spans="1:7" ht="12.75">
      <c r="A64" s="447"/>
      <c r="B64" s="166" t="s">
        <v>617</v>
      </c>
      <c r="C64" s="134" t="s">
        <v>618</v>
      </c>
      <c r="D64" s="80">
        <v>6</v>
      </c>
      <c r="E64" s="80"/>
      <c r="F64" s="80">
        <v>6</v>
      </c>
      <c r="G64" s="448">
        <v>0.3220611810684204</v>
      </c>
    </row>
    <row r="65" spans="1:7" ht="12.75">
      <c r="A65" s="447"/>
      <c r="B65" s="166"/>
      <c r="C65" s="134" t="s">
        <v>619</v>
      </c>
      <c r="D65" s="80">
        <v>459</v>
      </c>
      <c r="E65" s="80"/>
      <c r="F65" s="80">
        <v>459</v>
      </c>
      <c r="G65" s="448">
        <v>24.63768196105957</v>
      </c>
    </row>
    <row r="66" spans="1:7" ht="12.75">
      <c r="A66" s="447"/>
      <c r="B66" s="166" t="s">
        <v>620</v>
      </c>
      <c r="C66" s="134" t="s">
        <v>621</v>
      </c>
      <c r="D66" s="80">
        <v>128</v>
      </c>
      <c r="E66" s="80"/>
      <c r="F66" s="80">
        <v>128</v>
      </c>
      <c r="G66" s="448">
        <v>6.870638370513916</v>
      </c>
    </row>
    <row r="67" spans="1:13" s="10" customFormat="1" ht="12.75">
      <c r="A67" s="465" t="s">
        <v>267</v>
      </c>
      <c r="B67" s="518"/>
      <c r="C67" s="212"/>
      <c r="D67" s="467">
        <v>617</v>
      </c>
      <c r="E67" s="467"/>
      <c r="F67" s="467">
        <v>617</v>
      </c>
      <c r="G67" s="520">
        <v>33.11862623691559</v>
      </c>
      <c r="H67" s="469"/>
      <c r="I67" s="469"/>
      <c r="J67" s="469"/>
      <c r="K67" s="469"/>
      <c r="L67" s="469"/>
      <c r="M67" s="469"/>
    </row>
    <row r="68" spans="1:7" ht="12.75">
      <c r="A68" s="447" t="s">
        <v>248</v>
      </c>
      <c r="B68" s="166" t="s">
        <v>226</v>
      </c>
      <c r="C68" s="134" t="s">
        <v>622</v>
      </c>
      <c r="D68" s="80">
        <v>708</v>
      </c>
      <c r="E68" s="80">
        <v>1</v>
      </c>
      <c r="F68" s="80">
        <v>709</v>
      </c>
      <c r="G68" s="448">
        <v>38.05690002441406</v>
      </c>
    </row>
    <row r="69" spans="1:7" ht="12.75">
      <c r="A69" s="447"/>
      <c r="B69" s="166" t="s">
        <v>623</v>
      </c>
      <c r="C69" s="134" t="s">
        <v>624</v>
      </c>
      <c r="D69" s="80">
        <v>3</v>
      </c>
      <c r="E69" s="80"/>
      <c r="F69" s="80">
        <v>3</v>
      </c>
      <c r="G69" s="448">
        <v>0.1610305905342102</v>
      </c>
    </row>
    <row r="70" spans="1:13" s="10" customFormat="1" ht="12.75">
      <c r="A70" s="465" t="s">
        <v>268</v>
      </c>
      <c r="B70" s="518"/>
      <c r="C70" s="212"/>
      <c r="D70" s="467">
        <v>711</v>
      </c>
      <c r="E70" s="467">
        <v>1</v>
      </c>
      <c r="F70" s="467">
        <v>712</v>
      </c>
      <c r="G70" s="520">
        <v>38.21793061494827</v>
      </c>
      <c r="H70" s="469"/>
      <c r="I70" s="469"/>
      <c r="J70" s="469"/>
      <c r="K70" s="469"/>
      <c r="L70" s="469"/>
      <c r="M70" s="469"/>
    </row>
    <row r="71" spans="1:7" ht="12.75">
      <c r="A71" s="449" t="s">
        <v>482</v>
      </c>
      <c r="B71" s="168"/>
      <c r="C71" s="162"/>
      <c r="D71" s="115">
        <v>1861</v>
      </c>
      <c r="E71" s="115">
        <v>2</v>
      </c>
      <c r="F71" s="115">
        <v>1863</v>
      </c>
      <c r="G71" s="451">
        <v>0.5823694904657706</v>
      </c>
    </row>
    <row r="72" spans="1:13" s="75" customFormat="1" ht="3.75" customHeight="1">
      <c r="A72" s="521"/>
      <c r="B72" s="169"/>
      <c r="C72" s="163"/>
      <c r="D72" s="118"/>
      <c r="E72" s="118"/>
      <c r="F72" s="118"/>
      <c r="G72" s="525"/>
      <c r="H72" s="356"/>
      <c r="I72" s="356"/>
      <c r="J72" s="356"/>
      <c r="K72" s="356"/>
      <c r="L72" s="356"/>
      <c r="M72" s="356"/>
    </row>
    <row r="73" spans="1:7" ht="13.5" thickBot="1">
      <c r="A73" s="457" t="s">
        <v>269</v>
      </c>
      <c r="B73" s="526"/>
      <c r="C73" s="527"/>
      <c r="D73" s="460">
        <v>3195</v>
      </c>
      <c r="E73" s="460">
        <v>3</v>
      </c>
      <c r="F73" s="460">
        <v>3198</v>
      </c>
      <c r="G73" s="461">
        <v>1</v>
      </c>
    </row>
    <row r="74" spans="1:7" ht="13.5" thickTop="1">
      <c r="A74" s="75"/>
      <c r="B74" s="75"/>
      <c r="C74" s="75"/>
      <c r="D74" s="75"/>
      <c r="E74" s="75"/>
      <c r="F74" s="75"/>
      <c r="G74" s="75"/>
    </row>
    <row r="75" s="356" customFormat="1" ht="8.25" customHeight="1"/>
    <row r="76" s="356" customFormat="1" ht="12.75"/>
    <row r="77" s="356" customFormat="1" ht="12.75"/>
    <row r="78" s="356" customFormat="1" ht="12.75"/>
    <row r="79" s="356" customFormat="1" ht="12.75"/>
    <row r="80" s="356" customFormat="1" ht="12.75"/>
    <row r="81" s="356" customFormat="1" ht="12.75"/>
    <row r="82" s="356" customFormat="1" ht="12.75"/>
    <row r="83" s="356" customFormat="1" ht="12.75"/>
    <row r="84" s="356" customFormat="1" ht="12.75"/>
    <row r="85" s="356" customFormat="1" ht="12.75"/>
    <row r="86" s="356" customFormat="1" ht="12.75"/>
    <row r="87" s="356" customFormat="1" ht="12.75"/>
    <row r="88" s="356" customFormat="1" ht="12.75"/>
    <row r="89" s="356" customFormat="1" ht="12.75"/>
    <row r="90" s="356" customFormat="1" ht="12.75"/>
    <row r="91" s="356" customFormat="1" ht="12.75"/>
    <row r="92" s="356" customFormat="1" ht="12.75"/>
    <row r="93" s="356" customFormat="1" ht="12.75"/>
    <row r="94" s="356" customFormat="1" ht="12.75"/>
    <row r="95" s="356" customFormat="1" ht="12.75"/>
    <row r="96" s="356" customFormat="1" ht="12.75"/>
    <row r="97" s="356" customFormat="1" ht="12.75"/>
    <row r="98" s="356" customFormat="1" ht="12.75"/>
    <row r="99" s="356" customFormat="1" ht="12.75"/>
    <row r="100" s="356" customFormat="1" ht="12.75"/>
    <row r="101" s="356" customFormat="1" ht="12.75"/>
    <row r="102" s="356" customFormat="1" ht="12.75"/>
    <row r="103" s="356" customFormat="1" ht="12.75"/>
    <row r="104" s="356" customFormat="1" ht="12.75"/>
  </sheetData>
  <mergeCells count="1">
    <mergeCell ref="A1:G1"/>
  </mergeCells>
  <printOptions/>
  <pageMargins left="0.75" right="0.75" top="1" bottom="1" header="0.5" footer="0.5"/>
  <pageSetup fitToHeight="1" fitToWidth="1" horizontalDpi="600" verticalDpi="600" orientation="landscape" scale="50" r:id="rId1"/>
  <headerFooter alignWithMargins="0">
    <oddHeader>&amp;LFall 2005 15th Day File</oddHeader>
  </headerFooter>
</worksheet>
</file>

<file path=xl/worksheets/sheet8.xml><?xml version="1.0" encoding="utf-8"?>
<worksheet xmlns="http://schemas.openxmlformats.org/spreadsheetml/2006/main" xmlns:r="http://schemas.openxmlformats.org/officeDocument/2006/relationships">
  <sheetPr codeName="Sheet46">
    <tabColor indexed="45"/>
    <pageSetUpPr fitToPage="1"/>
  </sheetPr>
  <dimension ref="A1:IV87"/>
  <sheetViews>
    <sheetView workbookViewId="0" topLeftCell="A1">
      <selection activeCell="A1" sqref="A1:IV1"/>
    </sheetView>
  </sheetViews>
  <sheetFormatPr defaultColWidth="9.140625" defaultRowHeight="12.75"/>
  <cols>
    <col min="1" max="1" width="42.7109375" style="75" bestFit="1" customWidth="1"/>
    <col min="2" max="2" width="39.140625" style="75" customWidth="1"/>
    <col min="3" max="3" width="10.00390625" style="84" bestFit="1" customWidth="1"/>
    <col min="4" max="6" width="9.140625" style="75" customWidth="1"/>
    <col min="7" max="7" width="11.57421875" style="75" bestFit="1" customWidth="1"/>
    <col min="8" max="13" width="9.140625" style="356" customWidth="1"/>
  </cols>
  <sheetData>
    <row r="1" spans="1:7" ht="21" thickTop="1">
      <c r="A1" s="756" t="s">
        <v>815</v>
      </c>
      <c r="B1" s="757"/>
      <c r="C1" s="757"/>
      <c r="D1" s="757"/>
      <c r="E1" s="757"/>
      <c r="F1" s="757"/>
      <c r="G1" s="758"/>
    </row>
    <row r="2" spans="1:7" ht="12.75">
      <c r="A2" s="358"/>
      <c r="B2" s="79"/>
      <c r="C2" s="83"/>
      <c r="D2" s="79"/>
      <c r="E2" s="79"/>
      <c r="F2" s="79"/>
      <c r="G2" s="359"/>
    </row>
    <row r="3" spans="1:7" ht="12.75">
      <c r="A3" s="440" t="s">
        <v>270</v>
      </c>
      <c r="B3" s="79"/>
      <c r="C3" s="83"/>
      <c r="D3" s="79"/>
      <c r="E3" s="79"/>
      <c r="F3" s="79"/>
      <c r="G3" s="359"/>
    </row>
    <row r="4" spans="1:7" ht="39" thickBot="1">
      <c r="A4" s="441" t="s">
        <v>810</v>
      </c>
      <c r="B4" s="164" t="s">
        <v>419</v>
      </c>
      <c r="C4" s="173" t="s">
        <v>85</v>
      </c>
      <c r="D4" s="113" t="s">
        <v>420</v>
      </c>
      <c r="E4" s="113" t="s">
        <v>421</v>
      </c>
      <c r="F4" s="113" t="s">
        <v>33</v>
      </c>
      <c r="G4" s="506" t="s">
        <v>422</v>
      </c>
    </row>
    <row r="5" spans="1:7" ht="12.75">
      <c r="A5" s="507" t="s">
        <v>4</v>
      </c>
      <c r="B5" s="160"/>
      <c r="C5" s="154"/>
      <c r="D5" s="74"/>
      <c r="E5" s="74"/>
      <c r="F5" s="74"/>
      <c r="G5" s="508"/>
    </row>
    <row r="6" spans="1:7" ht="12.75">
      <c r="A6" s="445" t="s">
        <v>271</v>
      </c>
      <c r="B6" s="165" t="s">
        <v>272</v>
      </c>
      <c r="C6" s="133" t="s">
        <v>273</v>
      </c>
      <c r="D6" s="78">
        <v>49</v>
      </c>
      <c r="E6" s="78">
        <v>1</v>
      </c>
      <c r="F6" s="78">
        <v>50</v>
      </c>
      <c r="G6" s="446">
        <v>7.645259857177734</v>
      </c>
    </row>
    <row r="7" spans="1:7" ht="12.75">
      <c r="A7" s="447"/>
      <c r="B7" s="166"/>
      <c r="C7" s="134" t="s">
        <v>628</v>
      </c>
      <c r="D7" s="80">
        <v>2</v>
      </c>
      <c r="E7" s="80"/>
      <c r="F7" s="80">
        <v>2</v>
      </c>
      <c r="G7" s="448">
        <v>0.30581042170524597</v>
      </c>
    </row>
    <row r="8" spans="1:13" s="10" customFormat="1" ht="12.75">
      <c r="A8" s="465" t="s">
        <v>299</v>
      </c>
      <c r="B8" s="518"/>
      <c r="C8" s="212"/>
      <c r="D8" s="467">
        <v>51</v>
      </c>
      <c r="E8" s="467">
        <v>1</v>
      </c>
      <c r="F8" s="467">
        <v>52</v>
      </c>
      <c r="G8" s="520">
        <v>7.95107027888298</v>
      </c>
      <c r="H8" s="469"/>
      <c r="I8" s="469"/>
      <c r="J8" s="469"/>
      <c r="K8" s="469"/>
      <c r="L8" s="469"/>
      <c r="M8" s="469"/>
    </row>
    <row r="9" spans="1:7" ht="12.75">
      <c r="A9" s="445" t="s">
        <v>274</v>
      </c>
      <c r="B9" s="165" t="s">
        <v>275</v>
      </c>
      <c r="C9" s="133" t="s">
        <v>276</v>
      </c>
      <c r="D9" s="78">
        <v>81</v>
      </c>
      <c r="E9" s="78"/>
      <c r="F9" s="78">
        <v>81</v>
      </c>
      <c r="G9" s="446">
        <v>12.385321617126465</v>
      </c>
    </row>
    <row r="10" spans="1:7" ht="12.75">
      <c r="A10" s="447"/>
      <c r="B10" s="166"/>
      <c r="C10" s="134" t="s">
        <v>629</v>
      </c>
      <c r="D10" s="80">
        <v>6</v>
      </c>
      <c r="E10" s="80"/>
      <c r="F10" s="80">
        <v>6</v>
      </c>
      <c r="G10" s="448">
        <v>0.9174311757087708</v>
      </c>
    </row>
    <row r="11" spans="1:13" s="10" customFormat="1" ht="12.75">
      <c r="A11" s="465" t="s">
        <v>300</v>
      </c>
      <c r="B11" s="518"/>
      <c r="C11" s="212"/>
      <c r="D11" s="467">
        <v>87</v>
      </c>
      <c r="E11" s="467"/>
      <c r="F11" s="467">
        <v>87</v>
      </c>
      <c r="G11" s="520">
        <v>13.302752792835236</v>
      </c>
      <c r="H11" s="469"/>
      <c r="I11" s="469"/>
      <c r="J11" s="469"/>
      <c r="K11" s="469"/>
      <c r="L11" s="469"/>
      <c r="M11" s="469"/>
    </row>
    <row r="12" spans="1:7" ht="12.75">
      <c r="A12" s="445" t="s">
        <v>282</v>
      </c>
      <c r="B12" s="165" t="s">
        <v>630</v>
      </c>
      <c r="C12" s="133" t="s">
        <v>631</v>
      </c>
      <c r="D12" s="78">
        <v>5</v>
      </c>
      <c r="E12" s="78"/>
      <c r="F12" s="78">
        <v>5</v>
      </c>
      <c r="G12" s="446">
        <v>0.7645260095596313</v>
      </c>
    </row>
    <row r="13" spans="1:7" ht="12.75">
      <c r="A13" s="447"/>
      <c r="B13" s="166"/>
      <c r="C13" s="134" t="s">
        <v>632</v>
      </c>
      <c r="D13" s="80">
        <v>71</v>
      </c>
      <c r="E13" s="80">
        <v>2</v>
      </c>
      <c r="F13" s="80">
        <v>73</v>
      </c>
      <c r="G13" s="448">
        <v>11.162079811096191</v>
      </c>
    </row>
    <row r="14" spans="1:7" ht="12.75">
      <c r="A14" s="447"/>
      <c r="B14" s="166" t="s">
        <v>282</v>
      </c>
      <c r="C14" s="134" t="s">
        <v>283</v>
      </c>
      <c r="D14" s="80">
        <v>1</v>
      </c>
      <c r="E14" s="80"/>
      <c r="F14" s="80">
        <v>1</v>
      </c>
      <c r="G14" s="448">
        <v>0.15290521085262299</v>
      </c>
    </row>
    <row r="15" spans="1:7" ht="12.75">
      <c r="A15" s="447"/>
      <c r="B15" s="166"/>
      <c r="C15" s="134" t="s">
        <v>633</v>
      </c>
      <c r="D15" s="80">
        <v>1</v>
      </c>
      <c r="E15" s="80"/>
      <c r="F15" s="80">
        <v>1</v>
      </c>
      <c r="G15" s="448">
        <v>0.15290521085262299</v>
      </c>
    </row>
    <row r="16" spans="1:7" ht="12.75">
      <c r="A16" s="447"/>
      <c r="B16" s="166" t="s">
        <v>634</v>
      </c>
      <c r="C16" s="134" t="s">
        <v>635</v>
      </c>
      <c r="D16" s="80">
        <v>131</v>
      </c>
      <c r="E16" s="80"/>
      <c r="F16" s="80">
        <v>131</v>
      </c>
      <c r="G16" s="448">
        <v>20.030580520629883</v>
      </c>
    </row>
    <row r="17" spans="1:7" ht="12.75">
      <c r="A17" s="447"/>
      <c r="B17" s="166"/>
      <c r="C17" s="134" t="s">
        <v>636</v>
      </c>
      <c r="D17" s="80">
        <v>1</v>
      </c>
      <c r="E17" s="80"/>
      <c r="F17" s="80">
        <v>1</v>
      </c>
      <c r="G17" s="448">
        <v>0.15290521085262299</v>
      </c>
    </row>
    <row r="18" spans="1:13" s="10" customFormat="1" ht="12.75">
      <c r="A18" s="465" t="s">
        <v>302</v>
      </c>
      <c r="B18" s="518"/>
      <c r="C18" s="212"/>
      <c r="D18" s="467">
        <v>210</v>
      </c>
      <c r="E18" s="467">
        <v>2</v>
      </c>
      <c r="F18" s="467">
        <v>212</v>
      </c>
      <c r="G18" s="520">
        <v>32.415901973843575</v>
      </c>
      <c r="H18" s="469"/>
      <c r="I18" s="469"/>
      <c r="J18" s="469"/>
      <c r="K18" s="469"/>
      <c r="L18" s="469"/>
      <c r="M18" s="469"/>
    </row>
    <row r="19" spans="1:7" ht="12.75">
      <c r="A19" s="445" t="s">
        <v>284</v>
      </c>
      <c r="B19" s="165" t="s">
        <v>285</v>
      </c>
      <c r="C19" s="133" t="s">
        <v>637</v>
      </c>
      <c r="D19" s="78">
        <v>24</v>
      </c>
      <c r="E19" s="78"/>
      <c r="F19" s="78">
        <v>24</v>
      </c>
      <c r="G19" s="446">
        <v>3.669724702835083</v>
      </c>
    </row>
    <row r="20" spans="1:7" ht="12.75">
      <c r="A20" s="447"/>
      <c r="B20" s="166" t="s">
        <v>291</v>
      </c>
      <c r="C20" s="134" t="s">
        <v>638</v>
      </c>
      <c r="D20" s="80">
        <v>28</v>
      </c>
      <c r="E20" s="80"/>
      <c r="F20" s="80">
        <v>28</v>
      </c>
      <c r="G20" s="448">
        <v>4.281345367431641</v>
      </c>
    </row>
    <row r="21" spans="1:7" ht="12.75">
      <c r="A21" s="447"/>
      <c r="B21" s="166"/>
      <c r="C21" s="134" t="s">
        <v>639</v>
      </c>
      <c r="D21" s="80">
        <v>1</v>
      </c>
      <c r="E21" s="80"/>
      <c r="F21" s="80">
        <v>1</v>
      </c>
      <c r="G21" s="448">
        <v>0.15290521085262299</v>
      </c>
    </row>
    <row r="22" spans="1:13" s="10" customFormat="1" ht="12.75">
      <c r="A22" s="465" t="s">
        <v>303</v>
      </c>
      <c r="B22" s="518"/>
      <c r="C22" s="212"/>
      <c r="D22" s="467">
        <v>53</v>
      </c>
      <c r="E22" s="467"/>
      <c r="F22" s="467">
        <v>53</v>
      </c>
      <c r="G22" s="520">
        <v>8.103975281119347</v>
      </c>
      <c r="H22" s="469"/>
      <c r="I22" s="469"/>
      <c r="J22" s="469"/>
      <c r="K22" s="469"/>
      <c r="L22" s="469"/>
      <c r="M22" s="469"/>
    </row>
    <row r="23" spans="1:7" ht="12.75">
      <c r="A23" s="445" t="s">
        <v>293</v>
      </c>
      <c r="B23" s="165" t="s">
        <v>293</v>
      </c>
      <c r="C23" s="133" t="s">
        <v>294</v>
      </c>
      <c r="D23" s="78">
        <v>22</v>
      </c>
      <c r="E23" s="78"/>
      <c r="F23" s="78">
        <v>22</v>
      </c>
      <c r="G23" s="446">
        <v>3.3639144897460938</v>
      </c>
    </row>
    <row r="24" spans="1:13" s="10" customFormat="1" ht="12.75">
      <c r="A24" s="465" t="s">
        <v>304</v>
      </c>
      <c r="B24" s="518"/>
      <c r="C24" s="212"/>
      <c r="D24" s="467">
        <v>22</v>
      </c>
      <c r="E24" s="467"/>
      <c r="F24" s="467">
        <v>22</v>
      </c>
      <c r="G24" s="520">
        <v>3.3639144897460938</v>
      </c>
      <c r="H24" s="469"/>
      <c r="I24" s="469"/>
      <c r="J24" s="469"/>
      <c r="K24" s="469"/>
      <c r="L24" s="469"/>
      <c r="M24" s="469"/>
    </row>
    <row r="25" spans="1:7" ht="12.75">
      <c r="A25" s="445" t="s">
        <v>295</v>
      </c>
      <c r="B25" s="165" t="s">
        <v>295</v>
      </c>
      <c r="C25" s="133" t="s">
        <v>298</v>
      </c>
      <c r="D25" s="78">
        <v>142</v>
      </c>
      <c r="E25" s="78"/>
      <c r="F25" s="78">
        <v>142</v>
      </c>
      <c r="G25" s="446">
        <v>21.71253776550293</v>
      </c>
    </row>
    <row r="26" spans="1:7" ht="12.75">
      <c r="A26" s="447"/>
      <c r="B26" s="166"/>
      <c r="C26" s="134" t="s">
        <v>640</v>
      </c>
      <c r="D26" s="80">
        <v>6</v>
      </c>
      <c r="E26" s="80"/>
      <c r="F26" s="80">
        <v>6</v>
      </c>
      <c r="G26" s="448">
        <v>0.9174311757087708</v>
      </c>
    </row>
    <row r="27" spans="1:13" s="10" customFormat="1" ht="12.75">
      <c r="A27" s="465" t="s">
        <v>305</v>
      </c>
      <c r="B27" s="518"/>
      <c r="C27" s="212"/>
      <c r="D27" s="467">
        <v>148</v>
      </c>
      <c r="E27" s="467"/>
      <c r="F27" s="467">
        <v>148</v>
      </c>
      <c r="G27" s="520">
        <v>22.6299689412117</v>
      </c>
      <c r="H27" s="469"/>
      <c r="I27" s="469"/>
      <c r="J27" s="469"/>
      <c r="K27" s="469"/>
      <c r="L27" s="469"/>
      <c r="M27" s="469"/>
    </row>
    <row r="28" spans="1:7" ht="12.75">
      <c r="A28" s="445" t="s">
        <v>641</v>
      </c>
      <c r="B28" s="165" t="s">
        <v>626</v>
      </c>
      <c r="C28" s="133" t="s">
        <v>627</v>
      </c>
      <c r="D28" s="78">
        <v>21</v>
      </c>
      <c r="E28" s="78"/>
      <c r="F28" s="78">
        <v>21</v>
      </c>
      <c r="G28" s="446">
        <v>3.2110090255737305</v>
      </c>
    </row>
    <row r="29" spans="1:7" ht="12.75">
      <c r="A29" s="447"/>
      <c r="B29" s="166" t="s">
        <v>642</v>
      </c>
      <c r="C29" s="134" t="s">
        <v>643</v>
      </c>
      <c r="D29" s="80">
        <v>12</v>
      </c>
      <c r="E29" s="80"/>
      <c r="F29" s="80">
        <v>12</v>
      </c>
      <c r="G29" s="448">
        <v>1.8348623514175415</v>
      </c>
    </row>
    <row r="30" spans="1:7" ht="12.75">
      <c r="A30" s="447"/>
      <c r="B30" s="166" t="s">
        <v>644</v>
      </c>
      <c r="C30" s="134" t="s">
        <v>645</v>
      </c>
      <c r="D30" s="80">
        <v>1</v>
      </c>
      <c r="E30" s="80"/>
      <c r="F30" s="80">
        <v>1</v>
      </c>
      <c r="G30" s="448">
        <v>0.15290521085262299</v>
      </c>
    </row>
    <row r="31" spans="1:7" ht="12.75">
      <c r="A31" s="447"/>
      <c r="B31" s="166"/>
      <c r="C31" s="134" t="s">
        <v>646</v>
      </c>
      <c r="D31" s="80">
        <v>46</v>
      </c>
      <c r="E31" s="80"/>
      <c r="F31" s="80">
        <v>46</v>
      </c>
      <c r="G31" s="448">
        <v>7.033639430999756</v>
      </c>
    </row>
    <row r="32" spans="1:13" s="10" customFormat="1" ht="12.75">
      <c r="A32" s="465" t="s">
        <v>671</v>
      </c>
      <c r="B32" s="518"/>
      <c r="C32" s="212"/>
      <c r="D32" s="467">
        <v>80</v>
      </c>
      <c r="E32" s="467"/>
      <c r="F32" s="467">
        <v>80</v>
      </c>
      <c r="G32" s="520">
        <v>12.23241601884365</v>
      </c>
      <c r="H32" s="469"/>
      <c r="I32" s="469"/>
      <c r="J32" s="469"/>
      <c r="K32" s="469"/>
      <c r="L32" s="469"/>
      <c r="M32" s="469"/>
    </row>
    <row r="33" spans="1:7" ht="12.75">
      <c r="A33" s="452" t="s">
        <v>481</v>
      </c>
      <c r="B33" s="177"/>
      <c r="C33" s="130"/>
      <c r="D33" s="102">
        <v>651</v>
      </c>
      <c r="E33" s="102">
        <v>3</v>
      </c>
      <c r="F33" s="102">
        <v>654</v>
      </c>
      <c r="G33" s="528">
        <v>0.6140845070422535</v>
      </c>
    </row>
    <row r="34" spans="1:7" ht="6" customHeight="1" thickBot="1">
      <c r="A34" s="447"/>
      <c r="B34" s="166"/>
      <c r="C34" s="134"/>
      <c r="D34" s="80"/>
      <c r="E34" s="80"/>
      <c r="F34" s="80"/>
      <c r="G34" s="448"/>
    </row>
    <row r="35" spans="1:7" ht="12.75">
      <c r="A35" s="507" t="s">
        <v>49</v>
      </c>
      <c r="B35" s="160"/>
      <c r="C35" s="154"/>
      <c r="D35" s="95"/>
      <c r="E35" s="95"/>
      <c r="F35" s="95"/>
      <c r="G35" s="508"/>
    </row>
    <row r="36" spans="1:7" ht="12.75">
      <c r="A36" s="445" t="s">
        <v>271</v>
      </c>
      <c r="B36" s="165" t="s">
        <v>647</v>
      </c>
      <c r="C36" s="133" t="s">
        <v>648</v>
      </c>
      <c r="D36" s="78">
        <v>24</v>
      </c>
      <c r="E36" s="78"/>
      <c r="F36" s="78">
        <v>24</v>
      </c>
      <c r="G36" s="446">
        <v>5.839416027069092</v>
      </c>
    </row>
    <row r="37" spans="1:7" ht="12.75">
      <c r="A37" s="447"/>
      <c r="B37" s="166" t="s">
        <v>272</v>
      </c>
      <c r="C37" s="134" t="s">
        <v>649</v>
      </c>
      <c r="D37" s="80">
        <v>8</v>
      </c>
      <c r="E37" s="80"/>
      <c r="F37" s="80">
        <v>8</v>
      </c>
      <c r="G37" s="448">
        <v>1.9464720487594604</v>
      </c>
    </row>
    <row r="38" spans="1:7" ht="12.75">
      <c r="A38" s="447"/>
      <c r="B38" s="166"/>
      <c r="C38" s="134" t="s">
        <v>650</v>
      </c>
      <c r="D38" s="80">
        <v>40</v>
      </c>
      <c r="E38" s="80"/>
      <c r="F38" s="80">
        <v>40</v>
      </c>
      <c r="G38" s="448">
        <v>9.73236083984375</v>
      </c>
    </row>
    <row r="39" spans="1:13" s="10" customFormat="1" ht="12.75">
      <c r="A39" s="465" t="s">
        <v>299</v>
      </c>
      <c r="B39" s="518"/>
      <c r="C39" s="212"/>
      <c r="D39" s="467">
        <v>72</v>
      </c>
      <c r="E39" s="467"/>
      <c r="F39" s="467">
        <v>72</v>
      </c>
      <c r="G39" s="520">
        <v>17.518248915672302</v>
      </c>
      <c r="H39" s="469"/>
      <c r="I39" s="469"/>
      <c r="J39" s="469"/>
      <c r="K39" s="469"/>
      <c r="L39" s="469"/>
      <c r="M39" s="469"/>
    </row>
    <row r="40" spans="1:7" ht="12.75">
      <c r="A40" s="445" t="s">
        <v>274</v>
      </c>
      <c r="B40" s="165" t="s">
        <v>275</v>
      </c>
      <c r="C40" s="133" t="s">
        <v>651</v>
      </c>
      <c r="D40" s="78">
        <v>7</v>
      </c>
      <c r="E40" s="78"/>
      <c r="F40" s="78">
        <v>7</v>
      </c>
      <c r="G40" s="446">
        <v>1.7031630277633667</v>
      </c>
    </row>
    <row r="41" spans="1:7" ht="12.75">
      <c r="A41" s="447"/>
      <c r="B41" s="166"/>
      <c r="C41" s="134" t="s">
        <v>652</v>
      </c>
      <c r="D41" s="80">
        <v>36</v>
      </c>
      <c r="E41" s="80"/>
      <c r="F41" s="80">
        <v>36</v>
      </c>
      <c r="G41" s="448">
        <v>8.759123802185059</v>
      </c>
    </row>
    <row r="42" spans="1:7" ht="12.75">
      <c r="A42" s="447"/>
      <c r="B42" s="166" t="s">
        <v>296</v>
      </c>
      <c r="C42" s="134" t="s">
        <v>653</v>
      </c>
      <c r="D42" s="80">
        <v>2</v>
      </c>
      <c r="E42" s="80"/>
      <c r="F42" s="80">
        <v>2</v>
      </c>
      <c r="G42" s="448">
        <v>0.4866180121898651</v>
      </c>
    </row>
    <row r="43" spans="1:7" ht="12.75">
      <c r="A43" s="447"/>
      <c r="B43" s="166" t="s">
        <v>279</v>
      </c>
      <c r="C43" s="134" t="s">
        <v>654</v>
      </c>
      <c r="D43" s="80">
        <v>3</v>
      </c>
      <c r="E43" s="80"/>
      <c r="F43" s="80">
        <v>3</v>
      </c>
      <c r="G43" s="448">
        <v>0.7299270033836365</v>
      </c>
    </row>
    <row r="44" spans="1:7" ht="12.75">
      <c r="A44" s="447"/>
      <c r="B44" s="166"/>
      <c r="C44" s="134" t="s">
        <v>655</v>
      </c>
      <c r="D44" s="80">
        <v>11</v>
      </c>
      <c r="E44" s="80"/>
      <c r="F44" s="80">
        <v>11</v>
      </c>
      <c r="G44" s="448">
        <v>2.676398992538452</v>
      </c>
    </row>
    <row r="45" spans="1:13" s="10" customFormat="1" ht="12.75">
      <c r="A45" s="465" t="s">
        <v>300</v>
      </c>
      <c r="B45" s="518"/>
      <c r="C45" s="212"/>
      <c r="D45" s="467">
        <v>59</v>
      </c>
      <c r="E45" s="467"/>
      <c r="F45" s="467">
        <v>59</v>
      </c>
      <c r="G45" s="520">
        <v>14.355230838060379</v>
      </c>
      <c r="H45" s="469"/>
      <c r="I45" s="469"/>
      <c r="J45" s="469"/>
      <c r="K45" s="469"/>
      <c r="L45" s="469"/>
      <c r="M45" s="469"/>
    </row>
    <row r="46" spans="1:7" ht="12.75">
      <c r="A46" s="445" t="s">
        <v>656</v>
      </c>
      <c r="B46" s="165" t="s">
        <v>657</v>
      </c>
      <c r="C46" s="133" t="s">
        <v>658</v>
      </c>
      <c r="D46" s="78">
        <v>1</v>
      </c>
      <c r="E46" s="78"/>
      <c r="F46" s="78">
        <v>1</v>
      </c>
      <c r="G46" s="446">
        <v>0.24330900609493256</v>
      </c>
    </row>
    <row r="47" spans="1:13" s="10" customFormat="1" ht="12.75">
      <c r="A47" s="465" t="s">
        <v>672</v>
      </c>
      <c r="B47" s="518"/>
      <c r="C47" s="212"/>
      <c r="D47" s="467">
        <v>1</v>
      </c>
      <c r="E47" s="467"/>
      <c r="F47" s="467">
        <v>1</v>
      </c>
      <c r="G47" s="520">
        <v>0.24330900609493256</v>
      </c>
      <c r="H47" s="469"/>
      <c r="I47" s="469"/>
      <c r="J47" s="469"/>
      <c r="K47" s="469"/>
      <c r="L47" s="469"/>
      <c r="M47" s="469"/>
    </row>
    <row r="48" spans="1:7" ht="12.75">
      <c r="A48" s="445" t="s">
        <v>282</v>
      </c>
      <c r="B48" s="165" t="s">
        <v>282</v>
      </c>
      <c r="C48" s="133" t="s">
        <v>659</v>
      </c>
      <c r="D48" s="78">
        <v>14</v>
      </c>
      <c r="E48" s="78"/>
      <c r="F48" s="78">
        <v>14</v>
      </c>
      <c r="G48" s="446">
        <v>3.4063260555267334</v>
      </c>
    </row>
    <row r="49" spans="1:7" ht="12.75">
      <c r="A49" s="447"/>
      <c r="B49" s="166"/>
      <c r="C49" s="134" t="s">
        <v>660</v>
      </c>
      <c r="D49" s="80">
        <v>138</v>
      </c>
      <c r="E49" s="80"/>
      <c r="F49" s="80">
        <v>138</v>
      </c>
      <c r="G49" s="448">
        <v>33.57664489746094</v>
      </c>
    </row>
    <row r="50" spans="1:7" ht="12.75">
      <c r="A50" s="447"/>
      <c r="B50" s="166" t="s">
        <v>661</v>
      </c>
      <c r="C50" s="134" t="s">
        <v>662</v>
      </c>
      <c r="D50" s="80">
        <v>1</v>
      </c>
      <c r="E50" s="80"/>
      <c r="F50" s="80">
        <v>1</v>
      </c>
      <c r="G50" s="448">
        <v>0.24330900609493256</v>
      </c>
    </row>
    <row r="51" spans="1:13" s="10" customFormat="1" ht="12.75">
      <c r="A51" s="465" t="s">
        <v>302</v>
      </c>
      <c r="B51" s="518"/>
      <c r="C51" s="212"/>
      <c r="D51" s="467">
        <v>153</v>
      </c>
      <c r="E51" s="467"/>
      <c r="F51" s="467">
        <v>153</v>
      </c>
      <c r="G51" s="520">
        <v>37.2262799590826</v>
      </c>
      <c r="H51" s="469"/>
      <c r="I51" s="469"/>
      <c r="J51" s="469"/>
      <c r="K51" s="469"/>
      <c r="L51" s="469"/>
      <c r="M51" s="469"/>
    </row>
    <row r="52" spans="1:7" ht="12.75">
      <c r="A52" s="445" t="s">
        <v>293</v>
      </c>
      <c r="B52" s="165" t="s">
        <v>293</v>
      </c>
      <c r="C52" s="133" t="s">
        <v>663</v>
      </c>
      <c r="D52" s="78">
        <v>7</v>
      </c>
      <c r="E52" s="78"/>
      <c r="F52" s="78">
        <v>7</v>
      </c>
      <c r="G52" s="446">
        <v>1.7031630277633667</v>
      </c>
    </row>
    <row r="53" spans="1:7" ht="12.75">
      <c r="A53" s="447"/>
      <c r="B53" s="166"/>
      <c r="C53" s="134" t="s">
        <v>664</v>
      </c>
      <c r="D53" s="80">
        <v>34</v>
      </c>
      <c r="E53" s="80"/>
      <c r="F53" s="80">
        <v>34</v>
      </c>
      <c r="G53" s="448">
        <v>8.272506713867188</v>
      </c>
    </row>
    <row r="54" spans="1:13" s="10" customFormat="1" ht="12.75">
      <c r="A54" s="465" t="s">
        <v>304</v>
      </c>
      <c r="B54" s="518"/>
      <c r="C54" s="212"/>
      <c r="D54" s="467">
        <v>41</v>
      </c>
      <c r="E54" s="467"/>
      <c r="F54" s="467">
        <v>41</v>
      </c>
      <c r="G54" s="520">
        <v>9.975669741630554</v>
      </c>
      <c r="H54" s="469"/>
      <c r="I54" s="469"/>
      <c r="J54" s="469"/>
      <c r="K54" s="469"/>
      <c r="L54" s="469"/>
      <c r="M54" s="469"/>
    </row>
    <row r="55" spans="1:7" ht="12.75">
      <c r="A55" s="445" t="s">
        <v>295</v>
      </c>
      <c r="B55" s="165" t="s">
        <v>295</v>
      </c>
      <c r="C55" s="133" t="s">
        <v>665</v>
      </c>
      <c r="D55" s="78">
        <v>4</v>
      </c>
      <c r="E55" s="78"/>
      <c r="F55" s="78">
        <v>4</v>
      </c>
      <c r="G55" s="446">
        <v>0.9732360243797302</v>
      </c>
    </row>
    <row r="56" spans="1:7" ht="12.75">
      <c r="A56" s="447"/>
      <c r="B56" s="166"/>
      <c r="C56" s="134" t="s">
        <v>666</v>
      </c>
      <c r="D56" s="80">
        <v>53</v>
      </c>
      <c r="E56" s="80">
        <v>1</v>
      </c>
      <c r="F56" s="80">
        <v>54</v>
      </c>
      <c r="G56" s="448">
        <v>13.138686180114746</v>
      </c>
    </row>
    <row r="57" spans="1:13" s="10" customFormat="1" ht="12.75">
      <c r="A57" s="465" t="s">
        <v>305</v>
      </c>
      <c r="B57" s="518"/>
      <c r="C57" s="212"/>
      <c r="D57" s="467">
        <v>57</v>
      </c>
      <c r="E57" s="467">
        <v>1</v>
      </c>
      <c r="F57" s="467">
        <v>58</v>
      </c>
      <c r="G57" s="520">
        <v>14.111922204494476</v>
      </c>
      <c r="H57" s="469"/>
      <c r="I57" s="469"/>
      <c r="J57" s="469"/>
      <c r="K57" s="469"/>
      <c r="L57" s="469"/>
      <c r="M57" s="469"/>
    </row>
    <row r="58" spans="1:7" ht="12.75">
      <c r="A58" s="445" t="s">
        <v>641</v>
      </c>
      <c r="B58" s="165" t="s">
        <v>667</v>
      </c>
      <c r="C58" s="133" t="s">
        <v>668</v>
      </c>
      <c r="D58" s="78">
        <v>1</v>
      </c>
      <c r="E58" s="78"/>
      <c r="F58" s="78">
        <v>1</v>
      </c>
      <c r="G58" s="446">
        <v>0.24330900609493256</v>
      </c>
    </row>
    <row r="59" spans="1:7" ht="12.75">
      <c r="A59" s="447"/>
      <c r="B59" s="166"/>
      <c r="C59" s="134" t="s">
        <v>669</v>
      </c>
      <c r="D59" s="80">
        <v>1</v>
      </c>
      <c r="E59" s="80"/>
      <c r="F59" s="80">
        <v>1</v>
      </c>
      <c r="G59" s="448">
        <v>0.24330900609493256</v>
      </c>
    </row>
    <row r="60" spans="1:7" ht="12.75">
      <c r="A60" s="447"/>
      <c r="B60" s="166"/>
      <c r="C60" s="134" t="s">
        <v>670</v>
      </c>
      <c r="D60" s="80">
        <v>25</v>
      </c>
      <c r="E60" s="80"/>
      <c r="F60" s="80">
        <v>25</v>
      </c>
      <c r="G60" s="448">
        <v>6.0827250480651855</v>
      </c>
    </row>
    <row r="61" spans="1:13" s="10" customFormat="1" ht="13.5" thickBot="1">
      <c r="A61" s="465" t="s">
        <v>671</v>
      </c>
      <c r="B61" s="518"/>
      <c r="C61" s="212"/>
      <c r="D61" s="467">
        <v>27</v>
      </c>
      <c r="E61" s="467"/>
      <c r="F61" s="467">
        <v>27</v>
      </c>
      <c r="G61" s="520">
        <v>6.569343060255051</v>
      </c>
      <c r="H61" s="469"/>
      <c r="I61" s="469"/>
      <c r="J61" s="469"/>
      <c r="K61" s="469"/>
      <c r="L61" s="469"/>
      <c r="M61" s="469"/>
    </row>
    <row r="62" spans="1:256" ht="12.75">
      <c r="A62" s="452" t="s">
        <v>482</v>
      </c>
      <c r="B62" s="177"/>
      <c r="C62" s="130"/>
      <c r="D62" s="102">
        <v>410</v>
      </c>
      <c r="E62" s="102">
        <v>1</v>
      </c>
      <c r="F62" s="102">
        <v>411</v>
      </c>
      <c r="G62" s="528">
        <v>0.38591549295774646</v>
      </c>
      <c r="H62" s="89"/>
      <c r="I62" s="90"/>
      <c r="J62" s="74"/>
      <c r="K62" s="74"/>
      <c r="L62" s="74"/>
      <c r="M62" s="74"/>
      <c r="N62" s="74"/>
      <c r="O62" s="89"/>
      <c r="P62" s="90"/>
      <c r="Q62" s="74"/>
      <c r="R62" s="74"/>
      <c r="S62" s="74"/>
      <c r="T62" s="74"/>
      <c r="U62" s="74"/>
      <c r="V62" s="89"/>
      <c r="W62" s="90"/>
      <c r="X62" s="74"/>
      <c r="Y62" s="74"/>
      <c r="Z62" s="74"/>
      <c r="AA62" s="74"/>
      <c r="AB62" s="74"/>
      <c r="AC62" s="89"/>
      <c r="AD62" s="90"/>
      <c r="AE62" s="74"/>
      <c r="AF62" s="74"/>
      <c r="AG62" s="74"/>
      <c r="AH62" s="74"/>
      <c r="AI62" s="74"/>
      <c r="AJ62" s="89"/>
      <c r="AK62" s="90"/>
      <c r="AL62" s="74"/>
      <c r="AM62" s="74"/>
      <c r="AN62" s="74"/>
      <c r="AO62" s="74"/>
      <c r="AP62" s="74"/>
      <c r="AQ62" s="89"/>
      <c r="AR62" s="90"/>
      <c r="AS62" s="74"/>
      <c r="AT62" s="74"/>
      <c r="AU62" s="74"/>
      <c r="AV62" s="74"/>
      <c r="AW62" s="74"/>
      <c r="AX62" s="89"/>
      <c r="AY62" s="90"/>
      <c r="AZ62" s="74"/>
      <c r="BA62" s="74"/>
      <c r="BB62" s="74"/>
      <c r="BC62" s="74"/>
      <c r="BD62" s="74"/>
      <c r="BE62" s="89"/>
      <c r="BF62" s="90"/>
      <c r="BG62" s="74"/>
      <c r="BH62" s="74"/>
      <c r="BI62" s="74"/>
      <c r="BJ62" s="74"/>
      <c r="BK62" s="74"/>
      <c r="BL62" s="89"/>
      <c r="BM62" s="90"/>
      <c r="BN62" s="74"/>
      <c r="BO62" s="74"/>
      <c r="BP62" s="74"/>
      <c r="BQ62" s="74"/>
      <c r="BR62" s="74"/>
      <c r="BS62" s="89"/>
      <c r="BT62" s="90"/>
      <c r="BU62" s="74"/>
      <c r="BV62" s="74"/>
      <c r="BW62" s="74"/>
      <c r="BX62" s="74"/>
      <c r="BY62" s="74"/>
      <c r="BZ62" s="89"/>
      <c r="CA62" s="90"/>
      <c r="CB62" s="74"/>
      <c r="CC62" s="74"/>
      <c r="CD62" s="74"/>
      <c r="CE62" s="74"/>
      <c r="CF62" s="74"/>
      <c r="CG62" s="89"/>
      <c r="CH62" s="90"/>
      <c r="CI62" s="74"/>
      <c r="CJ62" s="74"/>
      <c r="CK62" s="74"/>
      <c r="CL62" s="74"/>
      <c r="CM62" s="74"/>
      <c r="CN62" s="89"/>
      <c r="CO62" s="90"/>
      <c r="CP62" s="74"/>
      <c r="CQ62" s="74"/>
      <c r="CR62" s="74"/>
      <c r="CS62" s="74"/>
      <c r="CT62" s="74"/>
      <c r="CU62" s="89"/>
      <c r="CV62" s="90"/>
      <c r="CW62" s="74"/>
      <c r="CX62" s="74"/>
      <c r="CY62" s="74"/>
      <c r="CZ62" s="74"/>
      <c r="DA62" s="74"/>
      <c r="DB62" s="89"/>
      <c r="DC62" s="90"/>
      <c r="DD62" s="74"/>
      <c r="DE62" s="74"/>
      <c r="DF62" s="74"/>
      <c r="DG62" s="74"/>
      <c r="DH62" s="74"/>
      <c r="DI62" s="89"/>
      <c r="DJ62" s="90"/>
      <c r="DK62" s="74"/>
      <c r="DL62" s="74"/>
      <c r="DM62" s="74"/>
      <c r="DN62" s="74"/>
      <c r="DO62" s="74"/>
      <c r="DP62" s="89"/>
      <c r="DQ62" s="90"/>
      <c r="DR62" s="74"/>
      <c r="DS62" s="74"/>
      <c r="DT62" s="74"/>
      <c r="DU62" s="74"/>
      <c r="DV62" s="74"/>
      <c r="DW62" s="89"/>
      <c r="DX62" s="90"/>
      <c r="DY62" s="74"/>
      <c r="DZ62" s="74"/>
      <c r="EA62" s="74"/>
      <c r="EB62" s="74"/>
      <c r="EC62" s="74"/>
      <c r="ED62" s="89"/>
      <c r="EE62" s="90"/>
      <c r="EF62" s="74"/>
      <c r="EG62" s="74"/>
      <c r="EH62" s="74"/>
      <c r="EI62" s="74"/>
      <c r="EJ62" s="74"/>
      <c r="EK62" s="89"/>
      <c r="EL62" s="90"/>
      <c r="EM62" s="74"/>
      <c r="EN62" s="74"/>
      <c r="EO62" s="74"/>
      <c r="EP62" s="74"/>
      <c r="EQ62" s="74"/>
      <c r="ER62" s="89"/>
      <c r="ES62" s="90"/>
      <c r="ET62" s="74"/>
      <c r="EU62" s="74"/>
      <c r="EV62" s="74"/>
      <c r="EW62" s="74"/>
      <c r="EX62" s="74"/>
      <c r="EY62" s="89"/>
      <c r="EZ62" s="90"/>
      <c r="FA62" s="74"/>
      <c r="FB62" s="74"/>
      <c r="FC62" s="74"/>
      <c r="FD62" s="74"/>
      <c r="FE62" s="74"/>
      <c r="FF62" s="89"/>
      <c r="FG62" s="90"/>
      <c r="FH62" s="74"/>
      <c r="FI62" s="74"/>
      <c r="FJ62" s="74"/>
      <c r="FK62" s="74"/>
      <c r="FL62" s="74"/>
      <c r="FM62" s="89"/>
      <c r="FN62" s="90"/>
      <c r="FO62" s="74"/>
      <c r="FP62" s="74"/>
      <c r="FQ62" s="74"/>
      <c r="FR62" s="74"/>
      <c r="FS62" s="74"/>
      <c r="FT62" s="89"/>
      <c r="FU62" s="90"/>
      <c r="FV62" s="74"/>
      <c r="FW62" s="74"/>
      <c r="FX62" s="74"/>
      <c r="FY62" s="74"/>
      <c r="FZ62" s="74"/>
      <c r="GA62" s="89"/>
      <c r="GB62" s="90"/>
      <c r="GC62" s="74"/>
      <c r="GD62" s="74"/>
      <c r="GE62" s="74"/>
      <c r="GF62" s="74"/>
      <c r="GG62" s="74"/>
      <c r="GH62" s="89"/>
      <c r="GI62" s="90"/>
      <c r="GJ62" s="74"/>
      <c r="GK62" s="74"/>
      <c r="GL62" s="74"/>
      <c r="GM62" s="74"/>
      <c r="GN62" s="74"/>
      <c r="GO62" s="89"/>
      <c r="GP62" s="90"/>
      <c r="GQ62" s="74"/>
      <c r="GR62" s="74"/>
      <c r="GS62" s="74"/>
      <c r="GT62" s="74"/>
      <c r="GU62" s="74"/>
      <c r="GV62" s="89"/>
      <c r="GW62" s="90"/>
      <c r="GX62" s="74"/>
      <c r="GY62" s="74"/>
      <c r="GZ62" s="74"/>
      <c r="HA62" s="74"/>
      <c r="HB62" s="74"/>
      <c r="HC62" s="89"/>
      <c r="HD62" s="90"/>
      <c r="HE62" s="74"/>
      <c r="HF62" s="74"/>
      <c r="HG62" s="74"/>
      <c r="HH62" s="74"/>
      <c r="HI62" s="74"/>
      <c r="HJ62" s="89"/>
      <c r="HK62" s="90"/>
      <c r="HL62" s="74"/>
      <c r="HM62" s="74"/>
      <c r="HN62" s="74"/>
      <c r="HO62" s="74"/>
      <c r="HP62" s="74"/>
      <c r="HQ62" s="89"/>
      <c r="HR62" s="90"/>
      <c r="HS62" s="74"/>
      <c r="HT62" s="74"/>
      <c r="HU62" s="74"/>
      <c r="HV62" s="74"/>
      <c r="HW62" s="74"/>
      <c r="HX62" s="89"/>
      <c r="HY62" s="90"/>
      <c r="HZ62" s="74"/>
      <c r="IA62" s="74"/>
      <c r="IB62" s="74"/>
      <c r="IC62" s="74"/>
      <c r="ID62" s="74"/>
      <c r="IE62" s="89"/>
      <c r="IF62" s="90"/>
      <c r="IG62" s="74"/>
      <c r="IH62" s="74"/>
      <c r="II62" s="74"/>
      <c r="IJ62" s="74"/>
      <c r="IK62" s="74"/>
      <c r="IL62" s="89"/>
      <c r="IM62" s="90"/>
      <c r="IN62" s="74"/>
      <c r="IO62" s="74"/>
      <c r="IP62" s="74"/>
      <c r="IQ62" s="74"/>
      <c r="IR62" s="74"/>
      <c r="IS62" s="89"/>
      <c r="IT62" s="90"/>
      <c r="IU62" s="74"/>
      <c r="IV62" s="74"/>
    </row>
    <row r="63" spans="1:7" ht="4.5" customHeight="1" thickBot="1">
      <c r="A63" s="447"/>
      <c r="B63" s="166"/>
      <c r="C63" s="134"/>
      <c r="D63" s="80"/>
      <c r="E63" s="80"/>
      <c r="F63" s="80"/>
      <c r="G63" s="448"/>
    </row>
    <row r="64" spans="1:256" ht="13.5" thickBot="1">
      <c r="A64" s="529" t="s">
        <v>306</v>
      </c>
      <c r="B64" s="530"/>
      <c r="C64" s="531"/>
      <c r="D64" s="532">
        <v>1061</v>
      </c>
      <c r="E64" s="532">
        <v>4</v>
      </c>
      <c r="F64" s="532">
        <v>1065</v>
      </c>
      <c r="G64" s="533">
        <v>1</v>
      </c>
      <c r="H64" s="89"/>
      <c r="I64" s="90"/>
      <c r="J64" s="74"/>
      <c r="K64" s="74"/>
      <c r="L64" s="74"/>
      <c r="M64" s="74"/>
      <c r="N64" s="74"/>
      <c r="O64" s="89"/>
      <c r="P64" s="90"/>
      <c r="Q64" s="74"/>
      <c r="R64" s="74"/>
      <c r="S64" s="74"/>
      <c r="T64" s="74"/>
      <c r="U64" s="74"/>
      <c r="V64" s="89"/>
      <c r="W64" s="90"/>
      <c r="X64" s="74"/>
      <c r="Y64" s="74"/>
      <c r="Z64" s="74"/>
      <c r="AA64" s="74"/>
      <c r="AB64" s="74"/>
      <c r="AC64" s="89"/>
      <c r="AD64" s="90"/>
      <c r="AE64" s="74"/>
      <c r="AF64" s="74"/>
      <c r="AG64" s="74"/>
      <c r="AH64" s="74"/>
      <c r="AI64" s="74"/>
      <c r="AJ64" s="89"/>
      <c r="AK64" s="90"/>
      <c r="AL64" s="74"/>
      <c r="AM64" s="74"/>
      <c r="AN64" s="74"/>
      <c r="AO64" s="74"/>
      <c r="AP64" s="74"/>
      <c r="AQ64" s="89"/>
      <c r="AR64" s="90"/>
      <c r="AS64" s="74"/>
      <c r="AT64" s="74"/>
      <c r="AU64" s="74"/>
      <c r="AV64" s="74"/>
      <c r="AW64" s="74"/>
      <c r="AX64" s="89"/>
      <c r="AY64" s="90"/>
      <c r="AZ64" s="74"/>
      <c r="BA64" s="74"/>
      <c r="BB64" s="74"/>
      <c r="BC64" s="74"/>
      <c r="BD64" s="74"/>
      <c r="BE64" s="89"/>
      <c r="BF64" s="90"/>
      <c r="BG64" s="74"/>
      <c r="BH64" s="74"/>
      <c r="BI64" s="74"/>
      <c r="BJ64" s="74"/>
      <c r="BK64" s="74"/>
      <c r="BL64" s="89"/>
      <c r="BM64" s="90"/>
      <c r="BN64" s="74"/>
      <c r="BO64" s="74"/>
      <c r="BP64" s="74"/>
      <c r="BQ64" s="74"/>
      <c r="BR64" s="74"/>
      <c r="BS64" s="89"/>
      <c r="BT64" s="90"/>
      <c r="BU64" s="74"/>
      <c r="BV64" s="74"/>
      <c r="BW64" s="74"/>
      <c r="BX64" s="74"/>
      <c r="BY64" s="74"/>
      <c r="BZ64" s="89"/>
      <c r="CA64" s="90"/>
      <c r="CB64" s="74"/>
      <c r="CC64" s="74"/>
      <c r="CD64" s="74"/>
      <c r="CE64" s="74"/>
      <c r="CF64" s="74"/>
      <c r="CG64" s="89"/>
      <c r="CH64" s="90"/>
      <c r="CI64" s="74"/>
      <c r="CJ64" s="74"/>
      <c r="CK64" s="74"/>
      <c r="CL64" s="74"/>
      <c r="CM64" s="74"/>
      <c r="CN64" s="89"/>
      <c r="CO64" s="90"/>
      <c r="CP64" s="74"/>
      <c r="CQ64" s="74"/>
      <c r="CR64" s="74"/>
      <c r="CS64" s="74"/>
      <c r="CT64" s="74"/>
      <c r="CU64" s="89"/>
      <c r="CV64" s="90"/>
      <c r="CW64" s="74"/>
      <c r="CX64" s="74"/>
      <c r="CY64" s="74"/>
      <c r="CZ64" s="74"/>
      <c r="DA64" s="74"/>
      <c r="DB64" s="89"/>
      <c r="DC64" s="90"/>
      <c r="DD64" s="74"/>
      <c r="DE64" s="74"/>
      <c r="DF64" s="74"/>
      <c r="DG64" s="74"/>
      <c r="DH64" s="74"/>
      <c r="DI64" s="89"/>
      <c r="DJ64" s="90"/>
      <c r="DK64" s="74"/>
      <c r="DL64" s="74"/>
      <c r="DM64" s="74"/>
      <c r="DN64" s="74"/>
      <c r="DO64" s="74"/>
      <c r="DP64" s="89"/>
      <c r="DQ64" s="90"/>
      <c r="DR64" s="74"/>
      <c r="DS64" s="74"/>
      <c r="DT64" s="74"/>
      <c r="DU64" s="74"/>
      <c r="DV64" s="74"/>
      <c r="DW64" s="89"/>
      <c r="DX64" s="90"/>
      <c r="DY64" s="74"/>
      <c r="DZ64" s="74"/>
      <c r="EA64" s="74"/>
      <c r="EB64" s="74"/>
      <c r="EC64" s="74"/>
      <c r="ED64" s="89"/>
      <c r="EE64" s="90"/>
      <c r="EF64" s="74"/>
      <c r="EG64" s="74"/>
      <c r="EH64" s="74"/>
      <c r="EI64" s="74"/>
      <c r="EJ64" s="74"/>
      <c r="EK64" s="89"/>
      <c r="EL64" s="90"/>
      <c r="EM64" s="74"/>
      <c r="EN64" s="74"/>
      <c r="EO64" s="74"/>
      <c r="EP64" s="74"/>
      <c r="EQ64" s="74"/>
      <c r="ER64" s="89"/>
      <c r="ES64" s="90"/>
      <c r="ET64" s="74"/>
      <c r="EU64" s="74"/>
      <c r="EV64" s="74"/>
      <c r="EW64" s="74"/>
      <c r="EX64" s="74"/>
      <c r="EY64" s="89"/>
      <c r="EZ64" s="90"/>
      <c r="FA64" s="74"/>
      <c r="FB64" s="74"/>
      <c r="FC64" s="74"/>
      <c r="FD64" s="74"/>
      <c r="FE64" s="74"/>
      <c r="FF64" s="89"/>
      <c r="FG64" s="90"/>
      <c r="FH64" s="74"/>
      <c r="FI64" s="74"/>
      <c r="FJ64" s="74"/>
      <c r="FK64" s="74"/>
      <c r="FL64" s="74"/>
      <c r="FM64" s="89"/>
      <c r="FN64" s="90"/>
      <c r="FO64" s="74"/>
      <c r="FP64" s="74"/>
      <c r="FQ64" s="74"/>
      <c r="FR64" s="74"/>
      <c r="FS64" s="74"/>
      <c r="FT64" s="89"/>
      <c r="FU64" s="90"/>
      <c r="FV64" s="74"/>
      <c r="FW64" s="74"/>
      <c r="FX64" s="74"/>
      <c r="FY64" s="74"/>
      <c r="FZ64" s="74"/>
      <c r="GA64" s="89"/>
      <c r="GB64" s="90"/>
      <c r="GC64" s="74"/>
      <c r="GD64" s="74"/>
      <c r="GE64" s="74"/>
      <c r="GF64" s="74"/>
      <c r="GG64" s="74"/>
      <c r="GH64" s="89"/>
      <c r="GI64" s="90"/>
      <c r="GJ64" s="74"/>
      <c r="GK64" s="74"/>
      <c r="GL64" s="74"/>
      <c r="GM64" s="74"/>
      <c r="GN64" s="74"/>
      <c r="GO64" s="89"/>
      <c r="GP64" s="90"/>
      <c r="GQ64" s="74"/>
      <c r="GR64" s="74"/>
      <c r="GS64" s="74"/>
      <c r="GT64" s="74"/>
      <c r="GU64" s="74"/>
      <c r="GV64" s="89"/>
      <c r="GW64" s="90"/>
      <c r="GX64" s="74"/>
      <c r="GY64" s="74"/>
      <c r="GZ64" s="74"/>
      <c r="HA64" s="74"/>
      <c r="HB64" s="74"/>
      <c r="HC64" s="89"/>
      <c r="HD64" s="90"/>
      <c r="HE64" s="74"/>
      <c r="HF64" s="74"/>
      <c r="HG64" s="74"/>
      <c r="HH64" s="74"/>
      <c r="HI64" s="74"/>
      <c r="HJ64" s="89"/>
      <c r="HK64" s="90"/>
      <c r="HL64" s="74"/>
      <c r="HM64" s="74"/>
      <c r="HN64" s="74"/>
      <c r="HO64" s="74"/>
      <c r="HP64" s="74"/>
      <c r="HQ64" s="89"/>
      <c r="HR64" s="90"/>
      <c r="HS64" s="74"/>
      <c r="HT64" s="74"/>
      <c r="HU64" s="74"/>
      <c r="HV64" s="74"/>
      <c r="HW64" s="74"/>
      <c r="HX64" s="89"/>
      <c r="HY64" s="90"/>
      <c r="HZ64" s="74"/>
      <c r="IA64" s="74"/>
      <c r="IB64" s="74"/>
      <c r="IC64" s="74"/>
      <c r="ID64" s="74"/>
      <c r="IE64" s="89"/>
      <c r="IF64" s="90"/>
      <c r="IG64" s="74"/>
      <c r="IH64" s="74"/>
      <c r="II64" s="74"/>
      <c r="IJ64" s="74"/>
      <c r="IK64" s="74"/>
      <c r="IL64" s="89"/>
      <c r="IM64" s="90"/>
      <c r="IN64" s="74"/>
      <c r="IO64" s="74"/>
      <c r="IP64" s="74"/>
      <c r="IQ64" s="74"/>
      <c r="IR64" s="74"/>
      <c r="IS64" s="89"/>
      <c r="IT64" s="90"/>
      <c r="IU64" s="74"/>
      <c r="IV64" s="74"/>
    </row>
    <row r="65" ht="13.5" thickTop="1"/>
    <row r="66" s="356" customFormat="1" ht="12.75">
      <c r="C66" s="439"/>
    </row>
    <row r="67" s="356" customFormat="1" ht="12.75">
      <c r="C67" s="439"/>
    </row>
    <row r="68" s="356" customFormat="1" ht="12.75">
      <c r="C68" s="439"/>
    </row>
    <row r="69" s="356" customFormat="1" ht="12.75">
      <c r="C69" s="439"/>
    </row>
    <row r="70" s="356" customFormat="1" ht="12.75">
      <c r="C70" s="439"/>
    </row>
    <row r="71" s="356" customFormat="1" ht="12.75">
      <c r="C71" s="439"/>
    </row>
    <row r="72" s="356" customFormat="1" ht="12.75">
      <c r="C72" s="439"/>
    </row>
    <row r="73" s="356" customFormat="1" ht="12.75">
      <c r="C73" s="439"/>
    </row>
    <row r="74" s="356" customFormat="1" ht="12.75">
      <c r="C74" s="439"/>
    </row>
    <row r="75" s="356" customFormat="1" ht="12.75">
      <c r="C75" s="439"/>
    </row>
    <row r="76" s="356" customFormat="1" ht="12.75">
      <c r="C76" s="439"/>
    </row>
    <row r="77" s="356" customFormat="1" ht="12.75">
      <c r="C77" s="439"/>
    </row>
    <row r="78" s="356" customFormat="1" ht="12.75">
      <c r="C78" s="439"/>
    </row>
    <row r="79" s="356" customFormat="1" ht="12.75">
      <c r="C79" s="439"/>
    </row>
    <row r="80" s="356" customFormat="1" ht="12.75">
      <c r="C80" s="439"/>
    </row>
    <row r="81" s="356" customFormat="1" ht="12.75">
      <c r="C81" s="439"/>
    </row>
    <row r="82" s="356" customFormat="1" ht="12.75">
      <c r="C82" s="439"/>
    </row>
    <row r="83" s="356" customFormat="1" ht="12.75">
      <c r="C83" s="439"/>
    </row>
    <row r="84" s="356" customFormat="1" ht="12.75">
      <c r="C84" s="439"/>
    </row>
    <row r="85" s="356" customFormat="1" ht="12.75">
      <c r="C85" s="439"/>
    </row>
    <row r="86" s="356" customFormat="1" ht="12.75">
      <c r="C86" s="439"/>
    </row>
    <row r="87" s="356" customFormat="1" ht="12.75">
      <c r="C87" s="439"/>
    </row>
  </sheetData>
  <mergeCells count="1">
    <mergeCell ref="A1:G1"/>
  </mergeCells>
  <printOptions/>
  <pageMargins left="0.75" right="0.75" top="1" bottom="1" header="0.5" footer="0.5"/>
  <pageSetup fitToHeight="1" fitToWidth="1" horizontalDpi="600" verticalDpi="600" orientation="landscape" scale="57" r:id="rId1"/>
  <headerFooter alignWithMargins="0">
    <oddHeader>&amp;LFall 2005 15th Day File</oddHeader>
  </headerFooter>
</worksheet>
</file>

<file path=xl/worksheets/sheet9.xml><?xml version="1.0" encoding="utf-8"?>
<worksheet xmlns="http://schemas.openxmlformats.org/spreadsheetml/2006/main" xmlns:r="http://schemas.openxmlformats.org/officeDocument/2006/relationships">
  <sheetPr codeName="Sheet47">
    <tabColor indexed="45"/>
    <pageSetUpPr fitToPage="1"/>
  </sheetPr>
  <dimension ref="A1:N189"/>
  <sheetViews>
    <sheetView workbookViewId="0" topLeftCell="A1">
      <selection activeCell="A1" sqref="A1:IV1"/>
    </sheetView>
  </sheetViews>
  <sheetFormatPr defaultColWidth="9.140625" defaultRowHeight="12.75"/>
  <cols>
    <col min="1" max="1" width="33.7109375" style="75" customWidth="1"/>
    <col min="2" max="2" width="32.57421875" style="94" bestFit="1" customWidth="1"/>
    <col min="3" max="3" width="10.57421875" style="84" bestFit="1" customWidth="1"/>
    <col min="4" max="7" width="9.140625" style="75" customWidth="1"/>
    <col min="8" max="14" width="9.140625" style="356" customWidth="1"/>
  </cols>
  <sheetData>
    <row r="1" spans="1:7" ht="21" thickTop="1">
      <c r="A1" s="756" t="s">
        <v>815</v>
      </c>
      <c r="B1" s="757"/>
      <c r="C1" s="757"/>
      <c r="D1" s="757"/>
      <c r="E1" s="757"/>
      <c r="F1" s="757"/>
      <c r="G1" s="758"/>
    </row>
    <row r="2" spans="1:7" ht="12.75">
      <c r="A2" s="358"/>
      <c r="B2" s="87"/>
      <c r="C2" s="83"/>
      <c r="D2" s="79"/>
      <c r="E2" s="79"/>
      <c r="F2" s="79"/>
      <c r="G2" s="359"/>
    </row>
    <row r="3" spans="1:7" ht="12.75">
      <c r="A3" s="440" t="s">
        <v>307</v>
      </c>
      <c r="B3" s="87"/>
      <c r="C3" s="83"/>
      <c r="D3" s="79"/>
      <c r="E3" s="79"/>
      <c r="F3" s="79"/>
      <c r="G3" s="359"/>
    </row>
    <row r="4" spans="1:7" ht="39" thickBot="1">
      <c r="A4" s="441" t="s">
        <v>810</v>
      </c>
      <c r="B4" s="164" t="s">
        <v>419</v>
      </c>
      <c r="C4" s="173" t="s">
        <v>85</v>
      </c>
      <c r="D4" s="119" t="s">
        <v>420</v>
      </c>
      <c r="E4" s="119" t="s">
        <v>421</v>
      </c>
      <c r="F4" s="119" t="s">
        <v>33</v>
      </c>
      <c r="G4" s="506" t="s">
        <v>422</v>
      </c>
    </row>
    <row r="5" spans="1:7" ht="12.75">
      <c r="A5" s="507" t="s">
        <v>4</v>
      </c>
      <c r="B5" s="160"/>
      <c r="C5" s="154"/>
      <c r="D5" s="95"/>
      <c r="E5" s="95"/>
      <c r="F5" s="95"/>
      <c r="G5" s="508"/>
    </row>
    <row r="6" spans="1:7" ht="25.5">
      <c r="A6" s="536" t="s">
        <v>740</v>
      </c>
      <c r="B6" s="165" t="s">
        <v>309</v>
      </c>
      <c r="C6" s="133" t="s">
        <v>310</v>
      </c>
      <c r="D6" s="78">
        <v>204</v>
      </c>
      <c r="E6" s="78"/>
      <c r="F6" s="78">
        <v>204</v>
      </c>
      <c r="G6" s="446">
        <v>12.814070701599121</v>
      </c>
    </row>
    <row r="7" spans="1:7" ht="12.75">
      <c r="A7" s="447"/>
      <c r="B7" s="166"/>
      <c r="C7" s="134" t="s">
        <v>673</v>
      </c>
      <c r="D7" s="80">
        <v>11</v>
      </c>
      <c r="E7" s="80"/>
      <c r="F7" s="80">
        <v>11</v>
      </c>
      <c r="G7" s="448">
        <v>0.6909548044204712</v>
      </c>
    </row>
    <row r="8" spans="1:7" ht="12.75">
      <c r="A8" s="447"/>
      <c r="B8" s="166" t="s">
        <v>675</v>
      </c>
      <c r="C8" s="134" t="s">
        <v>674</v>
      </c>
      <c r="D8" s="80">
        <v>1</v>
      </c>
      <c r="E8" s="80"/>
      <c r="F8" s="80">
        <v>1</v>
      </c>
      <c r="G8" s="448">
        <v>0.06281407177448273</v>
      </c>
    </row>
    <row r="9" spans="1:7" ht="12.75">
      <c r="A9" s="447"/>
      <c r="B9" s="166" t="s">
        <v>675</v>
      </c>
      <c r="C9" s="134" t="s">
        <v>676</v>
      </c>
      <c r="D9" s="80">
        <v>19</v>
      </c>
      <c r="E9" s="80"/>
      <c r="F9" s="80">
        <v>19</v>
      </c>
      <c r="G9" s="448">
        <v>1.193467378616333</v>
      </c>
    </row>
    <row r="10" spans="1:7" ht="12.75">
      <c r="A10" s="447"/>
      <c r="B10" s="166" t="s">
        <v>677</v>
      </c>
      <c r="C10" s="134" t="s">
        <v>678</v>
      </c>
      <c r="D10" s="80">
        <v>29</v>
      </c>
      <c r="E10" s="80"/>
      <c r="F10" s="80">
        <v>29</v>
      </c>
      <c r="G10" s="448">
        <v>1.821608066558838</v>
      </c>
    </row>
    <row r="11" spans="1:7" ht="12.75">
      <c r="A11" s="447"/>
      <c r="B11" s="166" t="s">
        <v>340</v>
      </c>
      <c r="C11" s="134" t="s">
        <v>679</v>
      </c>
      <c r="D11" s="80">
        <v>1</v>
      </c>
      <c r="E11" s="80"/>
      <c r="F11" s="80">
        <v>1</v>
      </c>
      <c r="G11" s="448">
        <v>0.06281407177448273</v>
      </c>
    </row>
    <row r="12" spans="1:7" ht="12.75">
      <c r="A12" s="447"/>
      <c r="B12" s="166" t="s">
        <v>313</v>
      </c>
      <c r="C12" s="134" t="s">
        <v>314</v>
      </c>
      <c r="D12" s="80">
        <v>9</v>
      </c>
      <c r="E12" s="80"/>
      <c r="F12" s="80">
        <v>9</v>
      </c>
      <c r="G12" s="448">
        <v>0.5653266310691833</v>
      </c>
    </row>
    <row r="13" spans="1:7" ht="12.75">
      <c r="A13" s="447"/>
      <c r="B13" s="166"/>
      <c r="C13" s="134" t="s">
        <v>680</v>
      </c>
      <c r="D13" s="80">
        <v>1</v>
      </c>
      <c r="E13" s="80"/>
      <c r="F13" s="80">
        <v>1</v>
      </c>
      <c r="G13" s="448">
        <v>0.06281407177448273</v>
      </c>
    </row>
    <row r="14" spans="1:7" ht="12.75">
      <c r="A14" s="447"/>
      <c r="B14" s="166"/>
      <c r="C14" s="134" t="s">
        <v>681</v>
      </c>
      <c r="D14" s="80">
        <v>1</v>
      </c>
      <c r="E14" s="80"/>
      <c r="F14" s="80">
        <v>1</v>
      </c>
      <c r="G14" s="448">
        <v>0.06281407177448273</v>
      </c>
    </row>
    <row r="15" spans="1:14" s="10" customFormat="1" ht="25.5">
      <c r="A15" s="537" t="s">
        <v>739</v>
      </c>
      <c r="B15" s="518"/>
      <c r="C15" s="212"/>
      <c r="D15" s="467">
        <v>276</v>
      </c>
      <c r="E15" s="467"/>
      <c r="F15" s="467">
        <v>276</v>
      </c>
      <c r="G15" s="520">
        <v>17.336683869361877</v>
      </c>
      <c r="H15" s="469"/>
      <c r="I15" s="469"/>
      <c r="J15" s="469"/>
      <c r="K15" s="469"/>
      <c r="L15" s="469"/>
      <c r="M15" s="469"/>
      <c r="N15" s="469"/>
    </row>
    <row r="16" spans="1:7" ht="12.75">
      <c r="A16" s="445" t="s">
        <v>315</v>
      </c>
      <c r="B16" s="165" t="s">
        <v>315</v>
      </c>
      <c r="C16" s="133" t="s">
        <v>316</v>
      </c>
      <c r="D16" s="78">
        <v>43</v>
      </c>
      <c r="E16" s="78">
        <v>2</v>
      </c>
      <c r="F16" s="78">
        <v>45</v>
      </c>
      <c r="G16" s="446">
        <v>2.8266332149505615</v>
      </c>
    </row>
    <row r="17" spans="1:7" ht="12.75">
      <c r="A17" s="447"/>
      <c r="B17" s="166"/>
      <c r="C17" s="134" t="s">
        <v>682</v>
      </c>
      <c r="D17" s="80">
        <v>1</v>
      </c>
      <c r="E17" s="80"/>
      <c r="F17" s="80">
        <v>1</v>
      </c>
      <c r="G17" s="448">
        <v>0.06281407177448273</v>
      </c>
    </row>
    <row r="18" spans="1:14" s="10" customFormat="1" ht="12.75">
      <c r="A18" s="537" t="s">
        <v>330</v>
      </c>
      <c r="B18" s="518"/>
      <c r="C18" s="212"/>
      <c r="D18" s="467">
        <v>44</v>
      </c>
      <c r="E18" s="467">
        <v>2</v>
      </c>
      <c r="F18" s="467">
        <v>46</v>
      </c>
      <c r="G18" s="520">
        <v>2.8894472867250443</v>
      </c>
      <c r="H18" s="469"/>
      <c r="I18" s="469"/>
      <c r="J18" s="469"/>
      <c r="K18" s="469"/>
      <c r="L18" s="469"/>
      <c r="M18" s="469"/>
      <c r="N18" s="469"/>
    </row>
    <row r="19" spans="1:7" ht="12.75">
      <c r="A19" s="445" t="s">
        <v>685</v>
      </c>
      <c r="B19" s="165" t="s">
        <v>686</v>
      </c>
      <c r="C19" s="133" t="s">
        <v>687</v>
      </c>
      <c r="D19" s="78">
        <v>77</v>
      </c>
      <c r="E19" s="78"/>
      <c r="F19" s="78">
        <v>77</v>
      </c>
      <c r="G19" s="446">
        <v>4.83668327331543</v>
      </c>
    </row>
    <row r="20" spans="1:7" ht="12.75">
      <c r="A20" s="447"/>
      <c r="B20" s="166"/>
      <c r="C20" s="134" t="s">
        <v>688</v>
      </c>
      <c r="D20" s="80">
        <v>14</v>
      </c>
      <c r="E20" s="80"/>
      <c r="F20" s="80">
        <v>14</v>
      </c>
      <c r="G20" s="448">
        <v>0.8793969750404358</v>
      </c>
    </row>
    <row r="21" spans="1:7" ht="12.75">
      <c r="A21" s="447"/>
      <c r="B21" s="166" t="s">
        <v>689</v>
      </c>
      <c r="C21" s="134" t="s">
        <v>690</v>
      </c>
      <c r="D21" s="80">
        <v>2</v>
      </c>
      <c r="E21" s="80"/>
      <c r="F21" s="80">
        <v>2</v>
      </c>
      <c r="G21" s="448">
        <v>0.12562814354896545</v>
      </c>
    </row>
    <row r="22" spans="1:7" ht="12.75">
      <c r="A22" s="447"/>
      <c r="B22" s="166"/>
      <c r="C22" s="134" t="s">
        <v>691</v>
      </c>
      <c r="D22" s="80">
        <v>3</v>
      </c>
      <c r="E22" s="80"/>
      <c r="F22" s="80">
        <v>3</v>
      </c>
      <c r="G22" s="448">
        <v>0.18844221532344818</v>
      </c>
    </row>
    <row r="23" spans="1:14" s="10" customFormat="1" ht="12.75">
      <c r="A23" s="537" t="s">
        <v>737</v>
      </c>
      <c r="B23" s="518"/>
      <c r="C23" s="212"/>
      <c r="D23" s="467">
        <v>96</v>
      </c>
      <c r="E23" s="467"/>
      <c r="F23" s="467">
        <v>96</v>
      </c>
      <c r="G23" s="520">
        <v>6.030150607228279</v>
      </c>
      <c r="H23" s="469"/>
      <c r="I23" s="469"/>
      <c r="J23" s="469"/>
      <c r="K23" s="469"/>
      <c r="L23" s="469"/>
      <c r="M23" s="469"/>
      <c r="N23" s="469"/>
    </row>
    <row r="24" spans="1:7" ht="12.75">
      <c r="A24" s="445" t="s">
        <v>322</v>
      </c>
      <c r="B24" s="165" t="s">
        <v>322</v>
      </c>
      <c r="C24" s="133" t="s">
        <v>323</v>
      </c>
      <c r="D24" s="78">
        <v>53</v>
      </c>
      <c r="E24" s="78">
        <v>2</v>
      </c>
      <c r="F24" s="78">
        <v>55</v>
      </c>
      <c r="G24" s="446">
        <v>3.4547739028930664</v>
      </c>
    </row>
    <row r="25" spans="1:7" ht="12.75">
      <c r="A25" s="447"/>
      <c r="B25" s="166"/>
      <c r="C25" s="134" t="s">
        <v>693</v>
      </c>
      <c r="D25" s="80">
        <v>2</v>
      </c>
      <c r="E25" s="80"/>
      <c r="F25" s="80">
        <v>2</v>
      </c>
      <c r="G25" s="448">
        <v>0.12562814354896545</v>
      </c>
    </row>
    <row r="26" spans="1:7" ht="12.75">
      <c r="A26" s="447"/>
      <c r="B26" s="166"/>
      <c r="C26" s="134" t="s">
        <v>694</v>
      </c>
      <c r="D26" s="80">
        <v>10</v>
      </c>
      <c r="E26" s="80"/>
      <c r="F26" s="80">
        <v>10</v>
      </c>
      <c r="G26" s="448">
        <v>0.6281406879425049</v>
      </c>
    </row>
    <row r="27" spans="1:14" s="10" customFormat="1" ht="12.75">
      <c r="A27" s="537" t="s">
        <v>332</v>
      </c>
      <c r="B27" s="518"/>
      <c r="C27" s="212"/>
      <c r="D27" s="467">
        <v>65</v>
      </c>
      <c r="E27" s="467">
        <v>2</v>
      </c>
      <c r="F27" s="467">
        <v>67</v>
      </c>
      <c r="G27" s="520">
        <v>4.208542734384537</v>
      </c>
      <c r="H27" s="469"/>
      <c r="I27" s="469"/>
      <c r="J27" s="469"/>
      <c r="K27" s="469"/>
      <c r="L27" s="469"/>
      <c r="M27" s="469"/>
      <c r="N27" s="469"/>
    </row>
    <row r="28" spans="1:7" ht="12.75">
      <c r="A28" s="445" t="s">
        <v>695</v>
      </c>
      <c r="B28" s="165" t="s">
        <v>696</v>
      </c>
      <c r="C28" s="133" t="s">
        <v>697</v>
      </c>
      <c r="D28" s="78">
        <v>3</v>
      </c>
      <c r="E28" s="78"/>
      <c r="F28" s="78">
        <v>3</v>
      </c>
      <c r="G28" s="446">
        <v>0.18844221532344818</v>
      </c>
    </row>
    <row r="29" spans="1:7" ht="12.75">
      <c r="A29" s="447"/>
      <c r="B29" s="166" t="s">
        <v>642</v>
      </c>
      <c r="C29" s="134" t="s">
        <v>698</v>
      </c>
      <c r="D29" s="80">
        <v>60</v>
      </c>
      <c r="E29" s="80"/>
      <c r="F29" s="80">
        <v>60</v>
      </c>
      <c r="G29" s="448">
        <v>3.7688441276550293</v>
      </c>
    </row>
    <row r="30" spans="1:7" ht="12.75">
      <c r="A30" s="447"/>
      <c r="B30" s="166" t="s">
        <v>320</v>
      </c>
      <c r="C30" s="134" t="s">
        <v>321</v>
      </c>
      <c r="D30" s="80">
        <v>7</v>
      </c>
      <c r="E30" s="80"/>
      <c r="F30" s="80">
        <v>7</v>
      </c>
      <c r="G30" s="448">
        <v>0.4396984875202179</v>
      </c>
    </row>
    <row r="31" spans="1:7" ht="12.75">
      <c r="A31" s="447"/>
      <c r="B31" s="166" t="s">
        <v>699</v>
      </c>
      <c r="C31" s="134" t="s">
        <v>700</v>
      </c>
      <c r="D31" s="80">
        <v>9</v>
      </c>
      <c r="E31" s="80"/>
      <c r="F31" s="80">
        <v>9</v>
      </c>
      <c r="G31" s="448">
        <v>0.5653266310691833</v>
      </c>
    </row>
    <row r="32" spans="1:7" ht="12.75">
      <c r="A32" s="447"/>
      <c r="B32" s="166" t="s">
        <v>566</v>
      </c>
      <c r="C32" s="134" t="s">
        <v>701</v>
      </c>
      <c r="D32" s="80">
        <v>69</v>
      </c>
      <c r="E32" s="80"/>
      <c r="F32" s="80">
        <v>69</v>
      </c>
      <c r="G32" s="448">
        <v>4.334170818328857</v>
      </c>
    </row>
    <row r="33" spans="1:7" ht="12.75">
      <c r="A33" s="447"/>
      <c r="B33" s="178" t="s">
        <v>683</v>
      </c>
      <c r="C33" s="134" t="s">
        <v>692</v>
      </c>
      <c r="D33" s="80">
        <v>67</v>
      </c>
      <c r="E33" s="80"/>
      <c r="F33" s="80">
        <v>67</v>
      </c>
      <c r="G33" s="448">
        <v>4.208542823791504</v>
      </c>
    </row>
    <row r="34" spans="1:7" ht="12.75">
      <c r="A34" s="447"/>
      <c r="B34" s="166" t="s">
        <v>683</v>
      </c>
      <c r="C34" s="134" t="s">
        <v>684</v>
      </c>
      <c r="D34" s="80">
        <v>3</v>
      </c>
      <c r="E34" s="80"/>
      <c r="F34" s="80">
        <v>3</v>
      </c>
      <c r="G34" s="448">
        <v>0.18844221532344818</v>
      </c>
    </row>
    <row r="35" spans="1:7" ht="12.75">
      <c r="A35" s="447"/>
      <c r="B35" s="166" t="s">
        <v>702</v>
      </c>
      <c r="C35" s="134" t="s">
        <v>703</v>
      </c>
      <c r="D35" s="80">
        <v>4</v>
      </c>
      <c r="E35" s="80"/>
      <c r="F35" s="80">
        <v>4</v>
      </c>
      <c r="G35" s="448">
        <v>0.2512562870979309</v>
      </c>
    </row>
    <row r="36" spans="1:7" ht="12.75">
      <c r="A36" s="447"/>
      <c r="B36" s="166" t="s">
        <v>704</v>
      </c>
      <c r="C36" s="134" t="s">
        <v>705</v>
      </c>
      <c r="D36" s="80">
        <v>2</v>
      </c>
      <c r="E36" s="80"/>
      <c r="F36" s="80">
        <v>2</v>
      </c>
      <c r="G36" s="448">
        <v>0.12562814354896545</v>
      </c>
    </row>
    <row r="37" spans="1:7" ht="12.75">
      <c r="A37" s="447"/>
      <c r="B37" s="166"/>
      <c r="C37" s="134" t="s">
        <v>706</v>
      </c>
      <c r="D37" s="80">
        <v>28</v>
      </c>
      <c r="E37" s="80"/>
      <c r="F37" s="80">
        <v>28</v>
      </c>
      <c r="G37" s="448">
        <v>1.7587939500808716</v>
      </c>
    </row>
    <row r="38" spans="1:7" ht="12.75">
      <c r="A38" s="447"/>
      <c r="B38" s="166"/>
      <c r="C38" s="134" t="s">
        <v>707</v>
      </c>
      <c r="D38" s="80">
        <v>449</v>
      </c>
      <c r="E38" s="80"/>
      <c r="F38" s="80">
        <v>449</v>
      </c>
      <c r="G38" s="448">
        <v>28.20351791381836</v>
      </c>
    </row>
    <row r="39" spans="1:14" s="10" customFormat="1" ht="12.75">
      <c r="A39" s="537" t="s">
        <v>738</v>
      </c>
      <c r="B39" s="518"/>
      <c r="C39" s="212"/>
      <c r="D39" s="467">
        <v>701</v>
      </c>
      <c r="E39" s="467"/>
      <c r="F39" s="467">
        <v>701</v>
      </c>
      <c r="G39" s="520">
        <v>44.032663613557816</v>
      </c>
      <c r="H39" s="469"/>
      <c r="I39" s="469"/>
      <c r="J39" s="469"/>
      <c r="K39" s="469"/>
      <c r="L39" s="469"/>
      <c r="M39" s="469"/>
      <c r="N39" s="469"/>
    </row>
    <row r="40" spans="1:7" ht="12.75">
      <c r="A40" s="445" t="s">
        <v>324</v>
      </c>
      <c r="B40" s="165" t="s">
        <v>324</v>
      </c>
      <c r="C40" s="133" t="s">
        <v>708</v>
      </c>
      <c r="D40" s="78">
        <v>3</v>
      </c>
      <c r="E40" s="78"/>
      <c r="F40" s="78">
        <v>3</v>
      </c>
      <c r="G40" s="446">
        <v>0.18844221532344818</v>
      </c>
    </row>
    <row r="41" spans="1:7" ht="12.75">
      <c r="A41" s="447"/>
      <c r="B41" s="166"/>
      <c r="C41" s="134" t="s">
        <v>709</v>
      </c>
      <c r="D41" s="80">
        <v>2</v>
      </c>
      <c r="E41" s="80"/>
      <c r="F41" s="80">
        <v>2</v>
      </c>
      <c r="G41" s="448">
        <v>0.12562814354896545</v>
      </c>
    </row>
    <row r="42" spans="1:7" ht="12.75">
      <c r="A42" s="447"/>
      <c r="B42" s="166"/>
      <c r="C42" s="134" t="s">
        <v>325</v>
      </c>
      <c r="D42" s="80">
        <v>12</v>
      </c>
      <c r="E42" s="80">
        <v>2</v>
      </c>
      <c r="F42" s="80">
        <v>14</v>
      </c>
      <c r="G42" s="448">
        <v>0.8793969750404358</v>
      </c>
    </row>
    <row r="43" spans="1:14" s="10" customFormat="1" ht="12.75">
      <c r="A43" s="537" t="s">
        <v>333</v>
      </c>
      <c r="B43" s="518"/>
      <c r="C43" s="212"/>
      <c r="D43" s="467">
        <v>17</v>
      </c>
      <c r="E43" s="467">
        <v>2</v>
      </c>
      <c r="F43" s="467">
        <v>19</v>
      </c>
      <c r="G43" s="520">
        <v>1.1934673339128494</v>
      </c>
      <c r="H43" s="469"/>
      <c r="I43" s="469"/>
      <c r="J43" s="469"/>
      <c r="K43" s="469"/>
      <c r="L43" s="469"/>
      <c r="M43" s="469"/>
      <c r="N43" s="469"/>
    </row>
    <row r="44" spans="1:7" ht="12.75">
      <c r="A44" s="445" t="s">
        <v>326</v>
      </c>
      <c r="B44" s="165" t="s">
        <v>326</v>
      </c>
      <c r="C44" s="133" t="s">
        <v>327</v>
      </c>
      <c r="D44" s="78">
        <v>341</v>
      </c>
      <c r="E44" s="78">
        <v>8</v>
      </c>
      <c r="F44" s="78">
        <v>349</v>
      </c>
      <c r="G44" s="446">
        <v>22.047739028930664</v>
      </c>
    </row>
    <row r="45" spans="1:7" ht="12.75">
      <c r="A45" s="447"/>
      <c r="B45" s="166"/>
      <c r="C45" s="134" t="s">
        <v>710</v>
      </c>
      <c r="D45" s="80">
        <v>4</v>
      </c>
      <c r="E45" s="80"/>
      <c r="F45" s="80">
        <v>4</v>
      </c>
      <c r="G45" s="448">
        <v>0.2512562870979309</v>
      </c>
    </row>
    <row r="46" spans="1:14" s="10" customFormat="1" ht="12.75">
      <c r="A46" s="537" t="s">
        <v>334</v>
      </c>
      <c r="B46" s="518"/>
      <c r="C46" s="212"/>
      <c r="D46" s="467">
        <v>345</v>
      </c>
      <c r="E46" s="467">
        <v>8</v>
      </c>
      <c r="F46" s="467">
        <v>353</v>
      </c>
      <c r="G46" s="520">
        <v>22.298995316028595</v>
      </c>
      <c r="H46" s="469"/>
      <c r="I46" s="469"/>
      <c r="J46" s="469"/>
      <c r="K46" s="469"/>
      <c r="L46" s="469"/>
      <c r="M46" s="469"/>
      <c r="N46" s="469"/>
    </row>
    <row r="47" spans="1:7" ht="12.75">
      <c r="A47" s="445" t="s">
        <v>328</v>
      </c>
      <c r="B47" s="165" t="s">
        <v>328</v>
      </c>
      <c r="C47" s="133" t="s">
        <v>329</v>
      </c>
      <c r="D47" s="78">
        <v>24</v>
      </c>
      <c r="E47" s="78"/>
      <c r="F47" s="78">
        <v>24</v>
      </c>
      <c r="G47" s="446">
        <v>1.5075377225875854</v>
      </c>
    </row>
    <row r="48" spans="1:7" ht="12.75">
      <c r="A48" s="447"/>
      <c r="B48" s="166"/>
      <c r="C48" s="134" t="s">
        <v>711</v>
      </c>
      <c r="D48" s="80">
        <v>8</v>
      </c>
      <c r="E48" s="80"/>
      <c r="F48" s="80">
        <v>8</v>
      </c>
      <c r="G48" s="448">
        <v>0.5025125741958618</v>
      </c>
    </row>
    <row r="49" spans="1:14" s="10" customFormat="1" ht="12.75">
      <c r="A49" s="537" t="s">
        <v>335</v>
      </c>
      <c r="B49" s="518"/>
      <c r="C49" s="212"/>
      <c r="D49" s="467">
        <v>32</v>
      </c>
      <c r="E49" s="467"/>
      <c r="F49" s="467">
        <v>32</v>
      </c>
      <c r="G49" s="520">
        <v>2.0100502967834473</v>
      </c>
      <c r="H49" s="469"/>
      <c r="I49" s="469"/>
      <c r="J49" s="469"/>
      <c r="K49" s="469"/>
      <c r="L49" s="469"/>
      <c r="M49" s="469"/>
      <c r="N49" s="469"/>
    </row>
    <row r="50" spans="1:7" ht="12.75">
      <c r="A50" s="455" t="s">
        <v>481</v>
      </c>
      <c r="B50" s="180"/>
      <c r="C50" s="138"/>
      <c r="D50" s="85">
        <v>1576</v>
      </c>
      <c r="E50" s="85">
        <v>14</v>
      </c>
      <c r="F50" s="85">
        <v>1590</v>
      </c>
      <c r="G50" s="456">
        <v>0.7523629489603024</v>
      </c>
    </row>
    <row r="51" spans="1:7" ht="12.75">
      <c r="A51" s="452" t="s">
        <v>49</v>
      </c>
      <c r="B51" s="181"/>
      <c r="C51" s="136"/>
      <c r="D51" s="115"/>
      <c r="E51" s="115"/>
      <c r="F51" s="115"/>
      <c r="G51" s="512"/>
    </row>
    <row r="52" spans="1:7" ht="25.5">
      <c r="A52" s="536" t="s">
        <v>400</v>
      </c>
      <c r="B52" s="165" t="s">
        <v>309</v>
      </c>
      <c r="C52" s="133" t="s">
        <v>712</v>
      </c>
      <c r="D52" s="78">
        <v>25</v>
      </c>
      <c r="E52" s="78"/>
      <c r="F52" s="78">
        <v>25</v>
      </c>
      <c r="G52" s="446">
        <v>4.770992279052734</v>
      </c>
    </row>
    <row r="53" spans="1:7" ht="12.75">
      <c r="A53" s="447"/>
      <c r="B53" s="166" t="s">
        <v>677</v>
      </c>
      <c r="C53" s="134" t="s">
        <v>713</v>
      </c>
      <c r="D53" s="80">
        <v>15</v>
      </c>
      <c r="E53" s="80"/>
      <c r="F53" s="80">
        <v>15</v>
      </c>
      <c r="G53" s="448">
        <v>2.862595319747925</v>
      </c>
    </row>
    <row r="54" spans="1:7" ht="12.75">
      <c r="A54" s="447"/>
      <c r="B54" s="166" t="s">
        <v>714</v>
      </c>
      <c r="C54" s="134" t="s">
        <v>715</v>
      </c>
      <c r="D54" s="80">
        <v>50</v>
      </c>
      <c r="E54" s="80"/>
      <c r="F54" s="80">
        <v>50</v>
      </c>
      <c r="G54" s="448">
        <v>9.541984558105469</v>
      </c>
    </row>
    <row r="55" spans="1:14" s="10" customFormat="1" ht="25.5">
      <c r="A55" s="537" t="s">
        <v>739</v>
      </c>
      <c r="B55" s="518"/>
      <c r="C55" s="212"/>
      <c r="D55" s="467">
        <v>90</v>
      </c>
      <c r="E55" s="467"/>
      <c r="F55" s="467">
        <v>90</v>
      </c>
      <c r="G55" s="520">
        <v>17.175572156906128</v>
      </c>
      <c r="H55" s="469"/>
      <c r="I55" s="469"/>
      <c r="J55" s="469"/>
      <c r="K55" s="469"/>
      <c r="L55" s="469"/>
      <c r="M55" s="469"/>
      <c r="N55" s="469"/>
    </row>
    <row r="56" spans="1:7" ht="12.75">
      <c r="A56" s="445" t="s">
        <v>315</v>
      </c>
      <c r="B56" s="165" t="s">
        <v>315</v>
      </c>
      <c r="C56" s="133" t="s">
        <v>716</v>
      </c>
      <c r="D56" s="78">
        <v>9</v>
      </c>
      <c r="E56" s="78"/>
      <c r="F56" s="78">
        <v>9</v>
      </c>
      <c r="G56" s="446">
        <v>1.7175571918487549</v>
      </c>
    </row>
    <row r="57" spans="1:7" ht="12.75">
      <c r="A57" s="447"/>
      <c r="B57" s="166" t="s">
        <v>717</v>
      </c>
      <c r="C57" s="134" t="s">
        <v>718</v>
      </c>
      <c r="D57" s="80">
        <v>4</v>
      </c>
      <c r="E57" s="80"/>
      <c r="F57" s="80">
        <v>4</v>
      </c>
      <c r="G57" s="448">
        <v>0.7633587718009949</v>
      </c>
    </row>
    <row r="58" spans="1:7" ht="12.75">
      <c r="A58" s="447"/>
      <c r="B58" s="166"/>
      <c r="C58" s="134" t="s">
        <v>719</v>
      </c>
      <c r="D58" s="80">
        <v>52</v>
      </c>
      <c r="E58" s="80"/>
      <c r="F58" s="80">
        <v>52</v>
      </c>
      <c r="G58" s="448">
        <v>9.923664093017578</v>
      </c>
    </row>
    <row r="59" spans="1:14" s="10" customFormat="1" ht="12.75">
      <c r="A59" s="537" t="s">
        <v>330</v>
      </c>
      <c r="B59" s="518"/>
      <c r="C59" s="212"/>
      <c r="D59" s="467">
        <v>65</v>
      </c>
      <c r="E59" s="467"/>
      <c r="F59" s="467">
        <v>65</v>
      </c>
      <c r="G59" s="520">
        <v>12.404580056667328</v>
      </c>
      <c r="H59" s="469"/>
      <c r="I59" s="469"/>
      <c r="J59" s="469"/>
      <c r="K59" s="469"/>
      <c r="L59" s="469"/>
      <c r="M59" s="469"/>
      <c r="N59" s="469"/>
    </row>
    <row r="60" spans="1:7" ht="12.75">
      <c r="A60" s="445" t="s">
        <v>685</v>
      </c>
      <c r="B60" s="165" t="s">
        <v>686</v>
      </c>
      <c r="C60" s="133" t="s">
        <v>720</v>
      </c>
      <c r="D60" s="78">
        <v>41</v>
      </c>
      <c r="E60" s="78"/>
      <c r="F60" s="78">
        <v>41</v>
      </c>
      <c r="G60" s="446">
        <v>7.824427604675293</v>
      </c>
    </row>
    <row r="61" spans="1:7" ht="12.75">
      <c r="A61" s="447"/>
      <c r="B61" s="166" t="s">
        <v>689</v>
      </c>
      <c r="C61" s="134" t="s">
        <v>721</v>
      </c>
      <c r="D61" s="80">
        <v>52</v>
      </c>
      <c r="E61" s="80"/>
      <c r="F61" s="80">
        <v>52</v>
      </c>
      <c r="G61" s="448">
        <v>9.923664093017578</v>
      </c>
    </row>
    <row r="62" spans="1:7" ht="12.75">
      <c r="A62" s="447"/>
      <c r="B62" s="166" t="s">
        <v>722</v>
      </c>
      <c r="C62" s="134" t="s">
        <v>723</v>
      </c>
      <c r="D62" s="80">
        <v>34</v>
      </c>
      <c r="E62" s="80"/>
      <c r="F62" s="80">
        <v>34</v>
      </c>
      <c r="G62" s="448">
        <v>6.488549709320068</v>
      </c>
    </row>
    <row r="63" spans="1:14" s="10" customFormat="1" ht="12.75">
      <c r="A63" s="537" t="s">
        <v>737</v>
      </c>
      <c r="B63" s="518"/>
      <c r="C63" s="212"/>
      <c r="D63" s="467">
        <v>127</v>
      </c>
      <c r="E63" s="467"/>
      <c r="F63" s="467">
        <v>127</v>
      </c>
      <c r="G63" s="520">
        <v>24.23664140701294</v>
      </c>
      <c r="H63" s="469"/>
      <c r="I63" s="469"/>
      <c r="J63" s="469"/>
      <c r="K63" s="469"/>
      <c r="L63" s="469"/>
      <c r="M63" s="469"/>
      <c r="N63" s="469"/>
    </row>
    <row r="64" spans="1:7" ht="12.75">
      <c r="A64" s="445" t="s">
        <v>152</v>
      </c>
      <c r="B64" s="165" t="s">
        <v>724</v>
      </c>
      <c r="C64" s="133" t="s">
        <v>725</v>
      </c>
      <c r="D64" s="78">
        <v>1</v>
      </c>
      <c r="E64" s="78"/>
      <c r="F64" s="78">
        <v>1</v>
      </c>
      <c r="G64" s="446">
        <v>0.19083969295024872</v>
      </c>
    </row>
    <row r="65" spans="1:14" s="10" customFormat="1" ht="12.75">
      <c r="A65" s="537" t="s">
        <v>202</v>
      </c>
      <c r="B65" s="518"/>
      <c r="C65" s="212"/>
      <c r="D65" s="467">
        <v>1</v>
      </c>
      <c r="E65" s="467"/>
      <c r="F65" s="467">
        <v>1</v>
      </c>
      <c r="G65" s="520">
        <v>0.19083969295024872</v>
      </c>
      <c r="H65" s="469"/>
      <c r="I65" s="469"/>
      <c r="J65" s="469"/>
      <c r="K65" s="469"/>
      <c r="L65" s="469"/>
      <c r="M65" s="469"/>
      <c r="N65" s="469"/>
    </row>
    <row r="66" spans="1:7" ht="12.75">
      <c r="A66" s="445" t="s">
        <v>322</v>
      </c>
      <c r="B66" s="165" t="s">
        <v>322</v>
      </c>
      <c r="C66" s="133" t="s">
        <v>726</v>
      </c>
      <c r="D66" s="78">
        <v>6</v>
      </c>
      <c r="E66" s="78"/>
      <c r="F66" s="78">
        <v>6</v>
      </c>
      <c r="G66" s="446">
        <v>1.1450382471084595</v>
      </c>
    </row>
    <row r="67" spans="1:7" ht="12.75">
      <c r="A67" s="447"/>
      <c r="B67" s="166"/>
      <c r="C67" s="134" t="s">
        <v>727</v>
      </c>
      <c r="D67" s="80">
        <v>17</v>
      </c>
      <c r="E67" s="80"/>
      <c r="F67" s="80">
        <v>17</v>
      </c>
      <c r="G67" s="448">
        <v>3.244274854660034</v>
      </c>
    </row>
    <row r="68" spans="1:14" s="10" customFormat="1" ht="12.75">
      <c r="A68" s="537" t="s">
        <v>332</v>
      </c>
      <c r="B68" s="518"/>
      <c r="C68" s="212"/>
      <c r="D68" s="467">
        <v>23</v>
      </c>
      <c r="E68" s="467"/>
      <c r="F68" s="467">
        <v>23</v>
      </c>
      <c r="G68" s="520">
        <v>4.389313101768494</v>
      </c>
      <c r="H68" s="469"/>
      <c r="I68" s="469"/>
      <c r="J68" s="469"/>
      <c r="K68" s="469"/>
      <c r="L68" s="469"/>
      <c r="M68" s="469"/>
      <c r="N68" s="469"/>
    </row>
    <row r="69" spans="1:7" ht="12.75">
      <c r="A69" s="445" t="s">
        <v>695</v>
      </c>
      <c r="B69" s="165" t="s">
        <v>704</v>
      </c>
      <c r="C69" s="133" t="s">
        <v>728</v>
      </c>
      <c r="D69" s="78">
        <v>60</v>
      </c>
      <c r="E69" s="78"/>
      <c r="F69" s="78">
        <v>60</v>
      </c>
      <c r="G69" s="446">
        <v>11.4503812789917</v>
      </c>
    </row>
    <row r="70" spans="1:14" s="10" customFormat="1" ht="12.75">
      <c r="A70" s="537" t="s">
        <v>738</v>
      </c>
      <c r="B70" s="518"/>
      <c r="C70" s="212"/>
      <c r="D70" s="467">
        <v>60</v>
      </c>
      <c r="E70" s="467"/>
      <c r="F70" s="467">
        <v>60</v>
      </c>
      <c r="G70" s="520">
        <v>11.4503812789917</v>
      </c>
      <c r="H70" s="469"/>
      <c r="I70" s="469"/>
      <c r="J70" s="469"/>
      <c r="K70" s="469"/>
      <c r="L70" s="469"/>
      <c r="M70" s="469"/>
      <c r="N70" s="469"/>
    </row>
    <row r="71" spans="1:7" ht="12.75">
      <c r="A71" s="445" t="s">
        <v>324</v>
      </c>
      <c r="B71" s="165" t="s">
        <v>324</v>
      </c>
      <c r="C71" s="133" t="s">
        <v>729</v>
      </c>
      <c r="D71" s="78">
        <v>19</v>
      </c>
      <c r="E71" s="78"/>
      <c r="F71" s="78">
        <v>19</v>
      </c>
      <c r="G71" s="446">
        <v>3.6259543895721436</v>
      </c>
    </row>
    <row r="72" spans="1:14" s="10" customFormat="1" ht="12.75">
      <c r="A72" s="537" t="s">
        <v>333</v>
      </c>
      <c r="B72" s="518"/>
      <c r="C72" s="212"/>
      <c r="D72" s="467">
        <v>19</v>
      </c>
      <c r="E72" s="467"/>
      <c r="F72" s="467">
        <v>19</v>
      </c>
      <c r="G72" s="520">
        <v>3.6259543895721436</v>
      </c>
      <c r="H72" s="469"/>
      <c r="I72" s="469"/>
      <c r="J72" s="469"/>
      <c r="K72" s="469"/>
      <c r="L72" s="469"/>
      <c r="M72" s="469"/>
      <c r="N72" s="469"/>
    </row>
    <row r="73" spans="1:7" ht="12.75">
      <c r="A73" s="445" t="s">
        <v>326</v>
      </c>
      <c r="B73" s="165" t="s">
        <v>730</v>
      </c>
      <c r="C73" s="133" t="s">
        <v>731</v>
      </c>
      <c r="D73" s="78">
        <v>21</v>
      </c>
      <c r="E73" s="78"/>
      <c r="F73" s="78">
        <v>21</v>
      </c>
      <c r="G73" s="446">
        <v>4.007633209228516</v>
      </c>
    </row>
    <row r="74" spans="1:7" ht="12.75">
      <c r="A74" s="447"/>
      <c r="B74" s="166" t="s">
        <v>326</v>
      </c>
      <c r="C74" s="134" t="s">
        <v>732</v>
      </c>
      <c r="D74" s="80">
        <v>74</v>
      </c>
      <c r="E74" s="80"/>
      <c r="F74" s="80">
        <v>74</v>
      </c>
      <c r="G74" s="448">
        <v>14.122137069702148</v>
      </c>
    </row>
    <row r="75" spans="1:7" ht="12.75">
      <c r="A75" s="447"/>
      <c r="B75" s="166" t="s">
        <v>733</v>
      </c>
      <c r="C75" s="134" t="s">
        <v>734</v>
      </c>
      <c r="D75" s="80">
        <v>9</v>
      </c>
      <c r="E75" s="80"/>
      <c r="F75" s="80">
        <v>9</v>
      </c>
      <c r="G75" s="448">
        <v>1.7175571918487549</v>
      </c>
    </row>
    <row r="76" spans="1:14" s="10" customFormat="1" ht="12.75">
      <c r="A76" s="537" t="s">
        <v>334</v>
      </c>
      <c r="B76" s="518"/>
      <c r="C76" s="212"/>
      <c r="D76" s="467">
        <v>104</v>
      </c>
      <c r="E76" s="467"/>
      <c r="F76" s="467">
        <v>104</v>
      </c>
      <c r="G76" s="520">
        <v>19.84732747077942</v>
      </c>
      <c r="H76" s="469"/>
      <c r="I76" s="469"/>
      <c r="J76" s="469"/>
      <c r="K76" s="469"/>
      <c r="L76" s="469"/>
      <c r="M76" s="469"/>
      <c r="N76" s="469"/>
    </row>
    <row r="77" spans="1:7" ht="12.75">
      <c r="A77" s="445" t="s">
        <v>328</v>
      </c>
      <c r="B77" s="165" t="s">
        <v>735</v>
      </c>
      <c r="C77" s="133" t="s">
        <v>736</v>
      </c>
      <c r="D77" s="78">
        <v>35</v>
      </c>
      <c r="E77" s="78"/>
      <c r="F77" s="78">
        <v>35</v>
      </c>
      <c r="G77" s="446">
        <v>6.679389476776123</v>
      </c>
    </row>
    <row r="78" spans="1:14" s="10" customFormat="1" ht="12.75">
      <c r="A78" s="537" t="s">
        <v>335</v>
      </c>
      <c r="B78" s="518"/>
      <c r="C78" s="212"/>
      <c r="D78" s="467">
        <v>35</v>
      </c>
      <c r="E78" s="467"/>
      <c r="F78" s="467">
        <v>35</v>
      </c>
      <c r="G78" s="520">
        <v>6.679389476776123</v>
      </c>
      <c r="H78" s="469"/>
      <c r="I78" s="469"/>
      <c r="J78" s="469"/>
      <c r="K78" s="469"/>
      <c r="L78" s="469"/>
      <c r="M78" s="469"/>
      <c r="N78" s="469"/>
    </row>
    <row r="79" spans="1:7" ht="12.75">
      <c r="A79" s="452" t="s">
        <v>482</v>
      </c>
      <c r="B79" s="181"/>
      <c r="C79" s="136"/>
      <c r="D79" s="115">
        <v>524</v>
      </c>
      <c r="E79" s="115"/>
      <c r="F79" s="115">
        <v>524</v>
      </c>
      <c r="G79" s="451">
        <v>0.24763705103969755</v>
      </c>
    </row>
    <row r="80" spans="1:14" s="16" customFormat="1" ht="3" customHeight="1">
      <c r="A80" s="538"/>
      <c r="B80" s="87"/>
      <c r="C80" s="83"/>
      <c r="D80" s="80"/>
      <c r="E80" s="80"/>
      <c r="F80" s="80"/>
      <c r="G80" s="476"/>
      <c r="H80" s="464"/>
      <c r="I80" s="464"/>
      <c r="J80" s="464"/>
      <c r="K80" s="464"/>
      <c r="L80" s="464"/>
      <c r="M80" s="464"/>
      <c r="N80" s="464"/>
    </row>
    <row r="81" spans="1:7" ht="13.5" thickBot="1">
      <c r="A81" s="457" t="s">
        <v>336</v>
      </c>
      <c r="B81" s="526"/>
      <c r="C81" s="527"/>
      <c r="D81" s="460">
        <v>2100</v>
      </c>
      <c r="E81" s="460">
        <v>14</v>
      </c>
      <c r="F81" s="460">
        <v>2114</v>
      </c>
      <c r="G81" s="461">
        <v>1</v>
      </c>
    </row>
    <row r="82" ht="13.5" thickTop="1"/>
    <row r="83" spans="1:7" ht="12.75">
      <c r="A83" s="356"/>
      <c r="B83" s="534"/>
      <c r="C83" s="439"/>
      <c r="D83" s="356"/>
      <c r="E83" s="356"/>
      <c r="F83" s="356"/>
      <c r="G83" s="356"/>
    </row>
    <row r="84" spans="1:7" ht="12.75">
      <c r="A84" s="356"/>
      <c r="B84" s="534"/>
      <c r="C84" s="439"/>
      <c r="D84" s="356"/>
      <c r="E84" s="356"/>
      <c r="F84" s="356"/>
      <c r="G84" s="356"/>
    </row>
    <row r="85" spans="1:7" ht="12.75">
      <c r="A85" s="356"/>
      <c r="B85" s="534"/>
      <c r="C85" s="439"/>
      <c r="D85" s="356"/>
      <c r="E85" s="356"/>
      <c r="F85" s="356"/>
      <c r="G85" s="356"/>
    </row>
    <row r="86" spans="1:7" ht="12.75">
      <c r="A86" s="356"/>
      <c r="B86" s="534"/>
      <c r="C86" s="439"/>
      <c r="D86" s="356"/>
      <c r="E86" s="356"/>
      <c r="F86" s="356"/>
      <c r="G86" s="356"/>
    </row>
    <row r="87" spans="1:7" ht="12.75">
      <c r="A87" s="356"/>
      <c r="B87" s="534"/>
      <c r="C87" s="439"/>
      <c r="D87" s="356"/>
      <c r="E87" s="356"/>
      <c r="F87" s="356"/>
      <c r="G87" s="356"/>
    </row>
    <row r="88" spans="1:7" ht="12.75">
      <c r="A88" s="356"/>
      <c r="B88" s="534"/>
      <c r="C88" s="439"/>
      <c r="D88" s="356"/>
      <c r="E88" s="356"/>
      <c r="F88" s="356"/>
      <c r="G88" s="356"/>
    </row>
    <row r="89" spans="1:7" ht="12.75">
      <c r="A89" s="356"/>
      <c r="B89" s="534"/>
      <c r="C89" s="439"/>
      <c r="D89" s="356"/>
      <c r="E89" s="356"/>
      <c r="F89" s="356"/>
      <c r="G89" s="356"/>
    </row>
    <row r="90" spans="1:7" ht="12.75">
      <c r="A90" s="356"/>
      <c r="B90" s="534"/>
      <c r="C90" s="439"/>
      <c r="D90" s="356"/>
      <c r="E90" s="356"/>
      <c r="F90" s="356"/>
      <c r="G90" s="356"/>
    </row>
    <row r="91" spans="1:7" ht="12.75">
      <c r="A91" s="356"/>
      <c r="B91" s="534"/>
      <c r="C91" s="439"/>
      <c r="D91" s="356"/>
      <c r="E91" s="356"/>
      <c r="F91" s="356"/>
      <c r="G91" s="356"/>
    </row>
    <row r="92" spans="1:7" ht="12.75">
      <c r="A92" s="356"/>
      <c r="B92" s="534"/>
      <c r="C92" s="439"/>
      <c r="D92" s="356"/>
      <c r="E92" s="356"/>
      <c r="F92" s="356"/>
      <c r="G92" s="356"/>
    </row>
    <row r="93" spans="1:7" ht="12.75">
      <c r="A93" s="356"/>
      <c r="B93" s="534"/>
      <c r="C93" s="439"/>
      <c r="D93" s="356"/>
      <c r="E93" s="356"/>
      <c r="F93" s="356"/>
      <c r="G93" s="356"/>
    </row>
    <row r="94" spans="1:7" ht="12.75">
      <c r="A94" s="356"/>
      <c r="B94" s="534"/>
      <c r="C94" s="439"/>
      <c r="D94" s="356"/>
      <c r="E94" s="356"/>
      <c r="F94" s="356"/>
      <c r="G94" s="356"/>
    </row>
    <row r="95" spans="1:7" ht="12.75">
      <c r="A95" s="356"/>
      <c r="B95" s="534"/>
      <c r="C95" s="439"/>
      <c r="D95" s="356"/>
      <c r="E95" s="356"/>
      <c r="F95" s="356"/>
      <c r="G95" s="356"/>
    </row>
    <row r="96" spans="1:7" ht="12.75">
      <c r="A96" s="356"/>
      <c r="B96" s="534"/>
      <c r="C96" s="439"/>
      <c r="D96" s="356"/>
      <c r="E96" s="356"/>
      <c r="F96" s="356"/>
      <c r="G96" s="356"/>
    </row>
    <row r="97" spans="2:3" s="356" customFormat="1" ht="12.75">
      <c r="B97" s="534"/>
      <c r="C97" s="439"/>
    </row>
    <row r="98" spans="2:3" s="356" customFormat="1" ht="12.75">
      <c r="B98" s="534"/>
      <c r="C98" s="439"/>
    </row>
    <row r="99" spans="2:3" s="356" customFormat="1" ht="12.75">
      <c r="B99" s="534"/>
      <c r="C99" s="439"/>
    </row>
    <row r="100" spans="2:3" s="356" customFormat="1" ht="12.75">
      <c r="B100" s="534"/>
      <c r="C100" s="439"/>
    </row>
    <row r="101" spans="2:3" s="356" customFormat="1" ht="12.75">
      <c r="B101" s="534"/>
      <c r="C101" s="439"/>
    </row>
    <row r="102" spans="2:3" s="356" customFormat="1" ht="12.75">
      <c r="B102" s="534"/>
      <c r="C102" s="439"/>
    </row>
    <row r="103" spans="2:3" s="356" customFormat="1" ht="12.75">
      <c r="B103" s="534"/>
      <c r="C103" s="439"/>
    </row>
    <row r="104" spans="2:3" s="356" customFormat="1" ht="12.75">
      <c r="B104" s="534"/>
      <c r="C104" s="439"/>
    </row>
    <row r="105" spans="2:3" s="356" customFormat="1" ht="12.75">
      <c r="B105" s="534"/>
      <c r="C105" s="439"/>
    </row>
    <row r="106" spans="2:3" s="356" customFormat="1" ht="12.75">
      <c r="B106" s="534"/>
      <c r="C106" s="439"/>
    </row>
    <row r="107" spans="2:3" s="356" customFormat="1" ht="12.75">
      <c r="B107" s="534"/>
      <c r="C107" s="439"/>
    </row>
    <row r="108" spans="2:3" s="356" customFormat="1" ht="12.75">
      <c r="B108" s="534"/>
      <c r="C108" s="439"/>
    </row>
    <row r="109" spans="2:3" s="356" customFormat="1" ht="12.75">
      <c r="B109" s="534"/>
      <c r="C109" s="439"/>
    </row>
    <row r="110" spans="2:3" s="356" customFormat="1" ht="12.75">
      <c r="B110" s="534"/>
      <c r="C110" s="439"/>
    </row>
    <row r="111" spans="2:3" s="356" customFormat="1" ht="12.75">
      <c r="B111" s="534"/>
      <c r="C111" s="439"/>
    </row>
    <row r="112" spans="2:3" s="356" customFormat="1" ht="12.75">
      <c r="B112" s="534"/>
      <c r="C112" s="439"/>
    </row>
    <row r="113" spans="2:3" s="356" customFormat="1" ht="12.75">
      <c r="B113" s="534"/>
      <c r="C113" s="439"/>
    </row>
    <row r="114" spans="2:3" s="356" customFormat="1" ht="12.75">
      <c r="B114" s="534"/>
      <c r="C114" s="439"/>
    </row>
    <row r="115" spans="2:3" s="356" customFormat="1" ht="12.75">
      <c r="B115" s="534"/>
      <c r="C115" s="439"/>
    </row>
    <row r="116" spans="2:3" s="356" customFormat="1" ht="12.75">
      <c r="B116" s="534"/>
      <c r="C116" s="439"/>
    </row>
    <row r="117" spans="2:3" s="356" customFormat="1" ht="12.75">
      <c r="B117" s="534"/>
      <c r="C117" s="439"/>
    </row>
    <row r="118" spans="2:3" s="356" customFormat="1" ht="12.75">
      <c r="B118" s="534"/>
      <c r="C118" s="439"/>
    </row>
    <row r="119" spans="2:3" s="356" customFormat="1" ht="12.75">
      <c r="B119" s="534"/>
      <c r="C119" s="439"/>
    </row>
    <row r="120" spans="2:3" s="356" customFormat="1" ht="12.75">
      <c r="B120" s="534"/>
      <c r="C120" s="439"/>
    </row>
    <row r="121" spans="2:3" s="356" customFormat="1" ht="12.75">
      <c r="B121" s="534"/>
      <c r="C121" s="439"/>
    </row>
    <row r="122" spans="2:3" s="356" customFormat="1" ht="12.75">
      <c r="B122" s="534"/>
      <c r="C122" s="439"/>
    </row>
    <row r="123" spans="2:3" s="356" customFormat="1" ht="12.75">
      <c r="B123" s="534"/>
      <c r="C123" s="439"/>
    </row>
    <row r="124" spans="2:3" s="356" customFormat="1" ht="12.75">
      <c r="B124" s="534"/>
      <c r="C124" s="439"/>
    </row>
    <row r="125" spans="2:3" s="356" customFormat="1" ht="12.75">
      <c r="B125" s="534"/>
      <c r="C125" s="439"/>
    </row>
    <row r="126" spans="2:3" s="356" customFormat="1" ht="12.75">
      <c r="B126" s="534"/>
      <c r="C126" s="439"/>
    </row>
    <row r="127" spans="2:3" s="356" customFormat="1" ht="12.75">
      <c r="B127" s="534"/>
      <c r="C127" s="439"/>
    </row>
    <row r="128" spans="2:3" s="356" customFormat="1" ht="12.75">
      <c r="B128" s="534"/>
      <c r="C128" s="439"/>
    </row>
    <row r="129" spans="2:3" s="356" customFormat="1" ht="12.75">
      <c r="B129" s="534"/>
      <c r="C129" s="439"/>
    </row>
    <row r="130" spans="2:3" s="356" customFormat="1" ht="12.75">
      <c r="B130" s="534"/>
      <c r="C130" s="439"/>
    </row>
    <row r="131" spans="2:3" s="356" customFormat="1" ht="12.75">
      <c r="B131" s="534"/>
      <c r="C131" s="439"/>
    </row>
    <row r="132" spans="2:3" s="356" customFormat="1" ht="12.75">
      <c r="B132" s="534"/>
      <c r="C132" s="439"/>
    </row>
    <row r="133" spans="2:3" s="356" customFormat="1" ht="12.75">
      <c r="B133" s="534"/>
      <c r="C133" s="439"/>
    </row>
    <row r="134" spans="2:3" s="356" customFormat="1" ht="12.75">
      <c r="B134" s="534"/>
      <c r="C134" s="439"/>
    </row>
    <row r="135" spans="2:3" s="356" customFormat="1" ht="12.75">
      <c r="B135" s="534"/>
      <c r="C135" s="439"/>
    </row>
    <row r="136" spans="2:3" s="356" customFormat="1" ht="12.75">
      <c r="B136" s="534"/>
      <c r="C136" s="439"/>
    </row>
    <row r="137" spans="2:3" s="356" customFormat="1" ht="12.75">
      <c r="B137" s="534"/>
      <c r="C137" s="439"/>
    </row>
    <row r="138" spans="2:3" s="356" customFormat="1" ht="12.75">
      <c r="B138" s="534"/>
      <c r="C138" s="439"/>
    </row>
    <row r="139" spans="2:3" s="356" customFormat="1" ht="12.75">
      <c r="B139" s="534"/>
      <c r="C139" s="439"/>
    </row>
    <row r="140" spans="2:3" s="356" customFormat="1" ht="12.75">
      <c r="B140" s="534"/>
      <c r="C140" s="439"/>
    </row>
    <row r="141" spans="2:3" s="356" customFormat="1" ht="12.75">
      <c r="B141" s="534"/>
      <c r="C141" s="439"/>
    </row>
    <row r="142" spans="2:3" s="356" customFormat="1" ht="12.75">
      <c r="B142" s="534"/>
      <c r="C142" s="439"/>
    </row>
    <row r="143" spans="2:3" s="356" customFormat="1" ht="12.75">
      <c r="B143" s="534"/>
      <c r="C143" s="439"/>
    </row>
    <row r="144" spans="2:3" s="356" customFormat="1" ht="12.75">
      <c r="B144" s="534"/>
      <c r="C144" s="439"/>
    </row>
    <row r="145" spans="2:3" s="356" customFormat="1" ht="12.75">
      <c r="B145" s="534"/>
      <c r="C145" s="439"/>
    </row>
    <row r="146" spans="2:3" s="356" customFormat="1" ht="12.75">
      <c r="B146" s="534"/>
      <c r="C146" s="439"/>
    </row>
    <row r="147" spans="2:3" s="356" customFormat="1" ht="12.75">
      <c r="B147" s="534"/>
      <c r="C147" s="439"/>
    </row>
    <row r="148" spans="2:3" s="356" customFormat="1" ht="12.75">
      <c r="B148" s="534"/>
      <c r="C148" s="439"/>
    </row>
    <row r="149" spans="2:3" s="356" customFormat="1" ht="12.75">
      <c r="B149" s="534"/>
      <c r="C149" s="439"/>
    </row>
    <row r="150" spans="2:3" s="356" customFormat="1" ht="12.75">
      <c r="B150" s="534"/>
      <c r="C150" s="439"/>
    </row>
    <row r="151" spans="2:3" s="356" customFormat="1" ht="12.75">
      <c r="B151" s="534"/>
      <c r="C151" s="439"/>
    </row>
    <row r="152" spans="2:3" s="356" customFormat="1" ht="12.75">
      <c r="B152" s="534"/>
      <c r="C152" s="439"/>
    </row>
    <row r="153" spans="2:3" s="356" customFormat="1" ht="12.75">
      <c r="B153" s="534"/>
      <c r="C153" s="439"/>
    </row>
    <row r="154" spans="2:3" s="356" customFormat="1" ht="12.75">
      <c r="B154" s="534"/>
      <c r="C154" s="439"/>
    </row>
    <row r="155" spans="2:3" s="356" customFormat="1" ht="12.75">
      <c r="B155" s="534"/>
      <c r="C155" s="439"/>
    </row>
    <row r="156" spans="2:3" s="356" customFormat="1" ht="12.75">
      <c r="B156" s="534"/>
      <c r="C156" s="439"/>
    </row>
    <row r="157" spans="2:3" s="356" customFormat="1" ht="12.75">
      <c r="B157" s="534"/>
      <c r="C157" s="439"/>
    </row>
    <row r="158" spans="2:3" s="356" customFormat="1" ht="12.75">
      <c r="B158" s="534"/>
      <c r="C158" s="439"/>
    </row>
    <row r="159" spans="2:3" s="356" customFormat="1" ht="12.75">
      <c r="B159" s="534"/>
      <c r="C159" s="439"/>
    </row>
    <row r="160" spans="2:3" s="356" customFormat="1" ht="12.75">
      <c r="B160" s="534"/>
      <c r="C160" s="439"/>
    </row>
    <row r="161" spans="2:3" s="356" customFormat="1" ht="12.75">
      <c r="B161" s="534"/>
      <c r="C161" s="439"/>
    </row>
    <row r="162" spans="2:3" s="356" customFormat="1" ht="12.75">
      <c r="B162" s="534"/>
      <c r="C162" s="439"/>
    </row>
    <row r="163" spans="2:3" s="356" customFormat="1" ht="12.75">
      <c r="B163" s="534"/>
      <c r="C163" s="439"/>
    </row>
    <row r="164" spans="2:3" s="356" customFormat="1" ht="12.75">
      <c r="B164" s="534"/>
      <c r="C164" s="439"/>
    </row>
    <row r="165" spans="2:3" s="356" customFormat="1" ht="12.75">
      <c r="B165" s="534"/>
      <c r="C165" s="439"/>
    </row>
    <row r="166" spans="2:3" s="356" customFormat="1" ht="12.75">
      <c r="B166" s="534"/>
      <c r="C166" s="439"/>
    </row>
    <row r="167" spans="2:3" s="356" customFormat="1" ht="12.75">
      <c r="B167" s="534"/>
      <c r="C167" s="439"/>
    </row>
    <row r="168" spans="2:3" s="356" customFormat="1" ht="12.75">
      <c r="B168" s="534"/>
      <c r="C168" s="439"/>
    </row>
    <row r="169" spans="2:3" s="356" customFormat="1" ht="12.75">
      <c r="B169" s="534"/>
      <c r="C169" s="439"/>
    </row>
    <row r="170" spans="2:3" s="356" customFormat="1" ht="12.75">
      <c r="B170" s="534"/>
      <c r="C170" s="439"/>
    </row>
    <row r="171" spans="2:3" s="356" customFormat="1" ht="12.75">
      <c r="B171" s="534"/>
      <c r="C171" s="439"/>
    </row>
    <row r="172" spans="2:3" s="356" customFormat="1" ht="12.75">
      <c r="B172" s="534"/>
      <c r="C172" s="439"/>
    </row>
    <row r="173" spans="2:3" s="356" customFormat="1" ht="12.75">
      <c r="B173" s="534"/>
      <c r="C173" s="439"/>
    </row>
    <row r="174" spans="2:3" s="356" customFormat="1" ht="12.75">
      <c r="B174" s="534"/>
      <c r="C174" s="439"/>
    </row>
    <row r="175" spans="2:3" s="356" customFormat="1" ht="12.75">
      <c r="B175" s="534"/>
      <c r="C175" s="439"/>
    </row>
    <row r="176" spans="2:3" s="356" customFormat="1" ht="12.75">
      <c r="B176" s="534"/>
      <c r="C176" s="439"/>
    </row>
    <row r="177" spans="2:3" s="356" customFormat="1" ht="12.75">
      <c r="B177" s="534"/>
      <c r="C177" s="439"/>
    </row>
    <row r="178" spans="2:3" s="356" customFormat="1" ht="12.75">
      <c r="B178" s="534"/>
      <c r="C178" s="439"/>
    </row>
    <row r="179" spans="2:3" s="356" customFormat="1" ht="12.75">
      <c r="B179" s="534"/>
      <c r="C179" s="439"/>
    </row>
    <row r="180" spans="2:3" s="356" customFormat="1" ht="12.75">
      <c r="B180" s="534"/>
      <c r="C180" s="439"/>
    </row>
    <row r="181" spans="2:3" s="356" customFormat="1" ht="12.75">
      <c r="B181" s="534"/>
      <c r="C181" s="439"/>
    </row>
    <row r="182" spans="2:3" s="356" customFormat="1" ht="12.75">
      <c r="B182" s="534"/>
      <c r="C182" s="439"/>
    </row>
    <row r="183" spans="2:3" s="356" customFormat="1" ht="12.75">
      <c r="B183" s="534"/>
      <c r="C183" s="439"/>
    </row>
    <row r="184" spans="2:3" s="356" customFormat="1" ht="12.75">
      <c r="B184" s="534"/>
      <c r="C184" s="439"/>
    </row>
    <row r="185" spans="2:3" s="356" customFormat="1" ht="12.75">
      <c r="B185" s="534"/>
      <c r="C185" s="439"/>
    </row>
    <row r="186" spans="2:3" s="356" customFormat="1" ht="12.75">
      <c r="B186" s="534"/>
      <c r="C186" s="439"/>
    </row>
    <row r="187" spans="2:3" s="356" customFormat="1" ht="12.75">
      <c r="B187" s="534"/>
      <c r="C187" s="439"/>
    </row>
    <row r="188" spans="2:3" s="356" customFormat="1" ht="12.75">
      <c r="B188" s="534"/>
      <c r="C188" s="439"/>
    </row>
    <row r="189" spans="2:3" s="356" customFormat="1" ht="12.75">
      <c r="B189" s="534"/>
      <c r="C189" s="439"/>
    </row>
  </sheetData>
  <mergeCells count="1">
    <mergeCell ref="A1:G1"/>
  </mergeCells>
  <printOptions/>
  <pageMargins left="0.75" right="0.75" top="1" bottom="1" header="0.5" footer="0.5"/>
  <pageSetup fitToHeight="1" fitToWidth="1" horizontalDpi="600" verticalDpi="600" orientation="landscape" scale="40" r:id="rId1"/>
  <headerFooter alignWithMargins="0">
    <oddHeader>&amp;LFall 2005 15th Day File</oddHeader>
  </headerFooter>
  <rowBreaks count="1" manualBreakCount="1">
    <brk id="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Cleveland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Brown</dc:creator>
  <cp:keywords/>
  <dc:description/>
  <cp:lastModifiedBy>2153876</cp:lastModifiedBy>
  <cp:lastPrinted>2005-11-03T11:48:19Z</cp:lastPrinted>
  <dcterms:created xsi:type="dcterms:W3CDTF">2005-10-12T13:20:49Z</dcterms:created>
  <dcterms:modified xsi:type="dcterms:W3CDTF">2006-03-06T20:36:36Z</dcterms:modified>
  <cp:category/>
  <cp:version/>
  <cp:contentType/>
  <cp:contentStatus/>
</cp:coreProperties>
</file>